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<sst xmlns="http://schemas.openxmlformats.org/spreadsheetml/2006/main" uniqueCount="91">
  <si>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</si>
  <si>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</si>
  <si>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</si>
  <si>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</si>
  <si>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</si>
  <si>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PurlinsTest</t>
  </si>
  <si>
    <t>84FV+VP Dunsandel, Canterbury Region, New Zealand</t>
  </si>
  <si>
    <t>Jon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</si>
  <si>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</si>
  <si>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</si>
  <si>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</si>
  <si>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</si>
  <si>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</si>
  <si>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</si>
  <si>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</si>
  <si>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</si>
  <si>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</si>
  <si>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</si>
  <si>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</si>
  <si>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</si>
  <si>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</si>
  <si>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</si>
  <si>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</si>
  <si>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</si>
  <si>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</si>
  <si>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</si>
  <si>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</si>
  <si>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</si>
  <si>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</si>
  <si>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</si>
  <si>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250x50 (240x45) Structural Treated Timber LM</t>
  </si>
  <si>
    <t>Fascia Board 150x25 H3.2/H4 Timber</t>
  </si>
  <si>
    <t>Purlins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</si>
  <si>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</si>
  <si>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</si>
  <si>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</si>
  <si>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</si>
  <si>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</si>
  <si>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</si>
  <si>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</si>
  <si>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</si>
  <si>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</si>
  <si>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</si>
  <si>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</si>
  <si>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</si>
  <si>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</si>
  <si>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</si>
  <si>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</si>
  <si>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</si>
  <si>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</si>
  <si>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</si>
  <si>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</si>
  <si>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</si>
  <si>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</si>
  <si>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</si>
  <si>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</si>
  <si>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</si>
  <si>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</si>
  <si>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</si>
  <si>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</si>
  <si>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6.15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</si>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</sst>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158.4</v>
      </c>
      <c r="H11" s="13">
        <v>7.0</v>
      </c>
      <c r="I11" s="13">
        <v>7.0</v>
      </c>
      <c r="J11" s="13">
        <v>7.0</v>
      </c>
      <c r="K11" s="13">
        <f>G11*H11</f>
        <v>1108.8</v>
      </c>
      <c r="L11" s="13">
        <f>G11*I11</f>
        <v>1108.8</v>
      </c>
      <c r="M11" s="13">
        <f>G11*J11</f>
        <v>1108.8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4.5</v>
      </c>
      <c r="H12" s="13">
        <v>5.0</v>
      </c>
      <c r="I12" s="13">
        <v>5.0</v>
      </c>
      <c r="J12" s="13">
        <v>5.0</v>
      </c>
      <c r="K12" s="13">
        <f>G12*H12</f>
        <v>22.5</v>
      </c>
      <c r="L12" s="13">
        <f>G12*I12</f>
        <v>22.5</v>
      </c>
      <c r="M12" s="13">
        <f>G12*J12</f>
        <v>22.5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20.4</v>
      </c>
      <c r="H13" s="13">
        <v>7.0</v>
      </c>
      <c r="I13" s="13">
        <v>7.0</v>
      </c>
      <c r="J13" s="13">
        <v>7.0</v>
      </c>
      <c r="K13" s="13">
        <f>G13*H13</f>
        <v>142.8</v>
      </c>
      <c r="L13" s="13">
        <f>G13*I13</f>
        <v>142.8</v>
      </c>
      <c r="M13" s="13">
        <f>G13*J13</f>
        <v>142.8</v>
      </c>
    </row>
    <row r="14" spans="1:13">
      <c r="A14" s="10" t="s">
        <v>24</v>
      </c>
      <c r="B14" s="11" t="s">
        <v>28</v>
      </c>
      <c r="C14" s="11">
        <v>10101048</v>
      </c>
      <c r="D14" s="11"/>
      <c r="E14" s="11" t="s">
        <v>30</v>
      </c>
      <c r="F14" s="11" t="s">
        <v>27</v>
      </c>
      <c r="G14" s="12">
        <v>50.4</v>
      </c>
      <c r="H14" s="13">
        <v>66.0</v>
      </c>
      <c r="I14" s="13">
        <v>66.0</v>
      </c>
      <c r="J14" s="13">
        <v>66.0</v>
      </c>
      <c r="K14" s="13">
        <f>G14*H14</f>
        <v>3326.4</v>
      </c>
      <c r="L14" s="13">
        <f>G14*I14</f>
        <v>3326.4</v>
      </c>
      <c r="M14" s="13">
        <f>G14*J14</f>
        <v>3326.4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18.0</v>
      </c>
      <c r="H15" s="13">
        <v>7.5</v>
      </c>
      <c r="I15" s="13">
        <v>7.5</v>
      </c>
      <c r="J15" s="13">
        <v>7.5</v>
      </c>
      <c r="K15" s="13">
        <f>G15*H15</f>
        <v>135</v>
      </c>
      <c r="L15" s="13">
        <f>G15*I15</f>
        <v>135</v>
      </c>
      <c r="M15" s="13">
        <f>G15*J15</f>
        <v>135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30</v>
      </c>
      <c r="F16" s="11" t="s">
        <v>27</v>
      </c>
      <c r="G16" s="12">
        <v>180.0</v>
      </c>
      <c r="H16" s="13">
        <v>66.0</v>
      </c>
      <c r="I16" s="13">
        <v>66.0</v>
      </c>
      <c r="J16" s="13">
        <v>66.0</v>
      </c>
      <c r="K16" s="13">
        <f>G16*H16</f>
        <v>11880</v>
      </c>
      <c r="L16" s="13">
        <f>G16*I16</f>
        <v>11880</v>
      </c>
      <c r="M16" s="13">
        <f>G16*J16</f>
        <v>11880</v>
      </c>
    </row>
    <row r="17" spans="1:13">
      <c r="A17" s="10" t="s">
        <v>24</v>
      </c>
      <c r="B17" s="11" t="s">
        <v>33</v>
      </c>
      <c r="C17" s="11">
        <v>10101060</v>
      </c>
      <c r="D17" s="11"/>
      <c r="E17" s="11" t="s">
        <v>34</v>
      </c>
      <c r="F17" s="11" t="s">
        <v>27</v>
      </c>
      <c r="G17" s="12">
        <v>50.4</v>
      </c>
      <c r="H17" s="13">
        <v>16.0</v>
      </c>
      <c r="I17" s="13">
        <v>16.0</v>
      </c>
      <c r="J17" s="13">
        <v>16.0</v>
      </c>
      <c r="K17" s="13">
        <f>G17*H17</f>
        <v>806.4</v>
      </c>
      <c r="L17" s="13">
        <f>G17*I17</f>
        <v>806.4</v>
      </c>
      <c r="M17" s="13">
        <f>G17*J17</f>
        <v>806.4</v>
      </c>
    </row>
    <row r="18" spans="1:13">
      <c r="A18" s="10" t="s">
        <v>35</v>
      </c>
      <c r="B18" s="11"/>
      <c r="C18" s="11">
        <v>20303844</v>
      </c>
      <c r="D18" s="11"/>
      <c r="E18" s="11" t="s">
        <v>36</v>
      </c>
      <c r="F18" s="11" t="s">
        <v>37</v>
      </c>
      <c r="G18" s="12">
        <v>4.0</v>
      </c>
      <c r="H18" s="13">
        <v>65.0</v>
      </c>
      <c r="I18" s="13">
        <v>65.0</v>
      </c>
      <c r="J18" s="13">
        <v>65.0</v>
      </c>
      <c r="K18" s="13">
        <f>G18*H18</f>
        <v>260</v>
      </c>
      <c r="L18" s="13">
        <f>G18*I18</f>
        <v>260</v>
      </c>
      <c r="M18" s="13">
        <f>G18*J18</f>
        <v>260</v>
      </c>
    </row>
    <row r="19" spans="1:13">
      <c r="A19" s="10" t="s">
        <v>35</v>
      </c>
      <c r="B19" s="11"/>
      <c r="C19" s="11">
        <v>20303846</v>
      </c>
      <c r="D19" s="11"/>
      <c r="E19" s="11" t="s">
        <v>38</v>
      </c>
      <c r="F19" s="11" t="s">
        <v>37</v>
      </c>
      <c r="G19" s="12">
        <v>37.0</v>
      </c>
      <c r="H19" s="13">
        <v>2.0</v>
      </c>
      <c r="I19" s="13">
        <v>2.0</v>
      </c>
      <c r="J19" s="13">
        <v>2.0</v>
      </c>
      <c r="K19" s="13">
        <f>G19*H19</f>
        <v>74</v>
      </c>
      <c r="L19" s="13">
        <f>G19*I19</f>
        <v>74</v>
      </c>
      <c r="M19" s="13">
        <f>G19*J19</f>
        <v>74</v>
      </c>
    </row>
    <row r="20" spans="1:13">
      <c r="A20" s="10" t="s">
        <v>35</v>
      </c>
      <c r="B20" s="11"/>
      <c r="C20" s="11">
        <v>20303848</v>
      </c>
      <c r="D20" s="11"/>
      <c r="E20" s="11" t="s">
        <v>39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20303850</v>
      </c>
      <c r="D21" s="11"/>
      <c r="E21" s="11" t="s">
        <v>40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35</v>
      </c>
      <c r="B22" s="11"/>
      <c r="C22" s="11">
        <v>20303852</v>
      </c>
      <c r="D22" s="11"/>
      <c r="E22" s="11" t="s">
        <v>41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35</v>
      </c>
      <c r="B23" s="11"/>
      <c r="C23" s="11">
        <v>20303854</v>
      </c>
      <c r="D23" s="11"/>
      <c r="E23" s="11" t="s">
        <v>42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35</v>
      </c>
      <c r="B24" s="11"/>
      <c r="C24" s="11">
        <v>20303858</v>
      </c>
      <c r="D24" s="11"/>
      <c r="E24" s="11" t="s">
        <v>43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35</v>
      </c>
      <c r="B25" s="11"/>
      <c r="C25" s="11">
        <v>20303862</v>
      </c>
      <c r="D25" s="11"/>
      <c r="E25" s="11" t="s">
        <v>44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35</v>
      </c>
      <c r="B26" s="11"/>
      <c r="C26" s="11">
        <v>20303864</v>
      </c>
      <c r="D26" s="11"/>
      <c r="E26" s="11" t="s">
        <v>45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35</v>
      </c>
      <c r="B27" s="11"/>
      <c r="C27" s="11">
        <v>20303872</v>
      </c>
      <c r="D27" s="11"/>
      <c r="E27" s="11" t="s">
        <v>46</v>
      </c>
      <c r="F27" s="11" t="s">
        <v>47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35</v>
      </c>
      <c r="B28" s="11"/>
      <c r="C28" s="11">
        <v>20303880</v>
      </c>
      <c r="D28" s="11"/>
      <c r="E28" s="11" t="s">
        <v>48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49</v>
      </c>
      <c r="B29" s="11" t="s">
        <v>50</v>
      </c>
      <c r="C29" s="11">
        <v>30252522</v>
      </c>
      <c r="D29" s="11"/>
      <c r="E29" s="11" t="s">
        <v>51</v>
      </c>
      <c r="F29" s="11" t="s">
        <v>37</v>
      </c>
      <c r="G29" s="12">
        <v>1107.0</v>
      </c>
      <c r="H29" s="13">
        <v>0.22</v>
      </c>
      <c r="I29" s="13">
        <v>0.28</v>
      </c>
      <c r="J29" s="13">
        <v>0.45</v>
      </c>
      <c r="K29" s="13">
        <f>G29*H29</f>
        <v>243.54</v>
      </c>
      <c r="L29" s="13">
        <f>G29*I29</f>
        <v>309.96</v>
      </c>
      <c r="M29" s="13">
        <f>G29*J29</f>
        <v>498.15</v>
      </c>
    </row>
    <row r="30" spans="1:13">
      <c r="A30" s="10" t="s">
        <v>49</v>
      </c>
      <c r="B30" s="11" t="s">
        <v>50</v>
      </c>
      <c r="C30" s="11">
        <v>30252530</v>
      </c>
      <c r="D30" s="11"/>
      <c r="E30" s="11" t="s">
        <v>52</v>
      </c>
      <c r="F30" s="11" t="s">
        <v>37</v>
      </c>
      <c r="G30" s="12">
        <v>1056.0</v>
      </c>
      <c r="H30" s="13">
        <v>0.3</v>
      </c>
      <c r="I30" s="13">
        <v>0.3</v>
      </c>
      <c r="J30" s="13">
        <v>0.5</v>
      </c>
      <c r="K30" s="13">
        <f>G30*H30</f>
        <v>316.8</v>
      </c>
      <c r="L30" s="13">
        <f>G30*I30</f>
        <v>316.8</v>
      </c>
      <c r="M30" s="13">
        <f>G30*J30</f>
        <v>528</v>
      </c>
    </row>
    <row r="31" spans="1:13">
      <c r="A31" s="10" t="s">
        <v>49</v>
      </c>
      <c r="B31" s="11" t="s">
        <v>53</v>
      </c>
      <c r="C31" s="11">
        <v>20506018</v>
      </c>
      <c r="D31" s="11"/>
      <c r="E31" s="11" t="s">
        <v>54</v>
      </c>
      <c r="F31" s="11" t="s">
        <v>27</v>
      </c>
      <c r="G31" s="12">
        <v>197.352</v>
      </c>
      <c r="H31" s="13">
        <v>13.0</v>
      </c>
      <c r="I31" s="13">
        <v>0</v>
      </c>
      <c r="J31" s="13">
        <v>0</v>
      </c>
      <c r="K31" s="13">
        <f>G31*H31</f>
        <v>2565.576</v>
      </c>
      <c r="L31" s="13">
        <f>G31*I31</f>
        <v>0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20506020</v>
      </c>
      <c r="D32" s="11"/>
      <c r="E32" s="11" t="s">
        <v>55</v>
      </c>
      <c r="F32" s="11" t="s">
        <v>27</v>
      </c>
      <c r="G32" s="12">
        <v>197.352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3749.688</v>
      </c>
      <c r="M32" s="13">
        <f>G32*J32</f>
        <v>0</v>
      </c>
    </row>
    <row r="33" spans="1:13">
      <c r="A33" s="10" t="s">
        <v>49</v>
      </c>
      <c r="B33" s="11" t="s">
        <v>53</v>
      </c>
      <c r="C33" s="11">
        <v>20506022</v>
      </c>
      <c r="D33" s="11"/>
      <c r="E33" s="11" t="s">
        <v>56</v>
      </c>
      <c r="F33" s="11" t="s">
        <v>27</v>
      </c>
      <c r="G33" s="12">
        <v>197.352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4933.8</v>
      </c>
    </row>
    <row r="34" spans="1:13">
      <c r="A34" s="10" t="s">
        <v>49</v>
      </c>
      <c r="B34" s="11" t="s">
        <v>57</v>
      </c>
      <c r="C34" s="11">
        <v>20506018</v>
      </c>
      <c r="D34" s="11"/>
      <c r="E34" s="11" t="s">
        <v>54</v>
      </c>
      <c r="F34" s="11" t="s">
        <v>27</v>
      </c>
      <c r="G34" s="12">
        <v>251.686</v>
      </c>
      <c r="H34" s="13">
        <v>13.0</v>
      </c>
      <c r="I34" s="13">
        <v>0</v>
      </c>
      <c r="J34" s="13">
        <v>0</v>
      </c>
      <c r="K34" s="13">
        <f>G34*H34</f>
        <v>3271.918</v>
      </c>
      <c r="L34" s="13">
        <f>G34*I34</f>
        <v>0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20506020</v>
      </c>
      <c r="D35" s="11"/>
      <c r="E35" s="11" t="s">
        <v>55</v>
      </c>
      <c r="F35" s="11" t="s">
        <v>27</v>
      </c>
      <c r="G35" s="12">
        <v>251.686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4782.034</v>
      </c>
      <c r="M35" s="13">
        <f>G35*J35</f>
        <v>0</v>
      </c>
    </row>
    <row r="36" spans="1:13">
      <c r="A36" s="10" t="s">
        <v>49</v>
      </c>
      <c r="B36" s="11" t="s">
        <v>57</v>
      </c>
      <c r="C36" s="11">
        <v>20506022</v>
      </c>
      <c r="D36" s="11"/>
      <c r="E36" s="11" t="s">
        <v>56</v>
      </c>
      <c r="F36" s="11" t="s">
        <v>27</v>
      </c>
      <c r="G36" s="12">
        <v>251.686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6292.15</v>
      </c>
    </row>
    <row r="37" spans="1:13">
      <c r="A37" s="10" t="s">
        <v>49</v>
      </c>
      <c r="B37" s="11" t="s">
        <v>57</v>
      </c>
      <c r="C37" s="11">
        <v>20506412</v>
      </c>
      <c r="D37" s="11"/>
      <c r="E37" s="11" t="s">
        <v>58</v>
      </c>
      <c r="F37" s="11" t="s">
        <v>27</v>
      </c>
      <c r="G37" s="12">
        <v>16.446</v>
      </c>
      <c r="H37" s="13">
        <v>15.0</v>
      </c>
      <c r="I37" s="13">
        <v>19.0</v>
      </c>
      <c r="J37" s="13">
        <v>21.0</v>
      </c>
      <c r="K37" s="13">
        <f>G37*H37</f>
        <v>246.69</v>
      </c>
      <c r="L37" s="13">
        <f>G37*I37</f>
        <v>312.474</v>
      </c>
      <c r="M37" s="13">
        <f>G37*J37</f>
        <v>345.366</v>
      </c>
    </row>
    <row r="38" spans="1:13">
      <c r="A38" s="10" t="s">
        <v>49</v>
      </c>
      <c r="B38" s="11" t="s">
        <v>57</v>
      </c>
      <c r="C38" s="11">
        <v>20506414</v>
      </c>
      <c r="D38" s="11"/>
      <c r="E38" s="11" t="s">
        <v>59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49</v>
      </c>
      <c r="B39" s="11" t="s">
        <v>57</v>
      </c>
      <c r="C39" s="11">
        <v>20506431</v>
      </c>
      <c r="D39" s="11"/>
      <c r="E39" s="11" t="s">
        <v>60</v>
      </c>
      <c r="F39" s="11" t="s">
        <v>27</v>
      </c>
      <c r="G39" s="12">
        <v>18.45</v>
      </c>
      <c r="H39" s="13">
        <v>17.0</v>
      </c>
      <c r="I39" s="13">
        <v>24.0</v>
      </c>
      <c r="J39" s="13">
        <v>25.0</v>
      </c>
      <c r="K39" s="13">
        <f>G39*H39</f>
        <v>313.65</v>
      </c>
      <c r="L39" s="13">
        <f>G39*I39</f>
        <v>442.8</v>
      </c>
      <c r="M39" s="13">
        <f>G39*J39</f>
        <v>461.25</v>
      </c>
    </row>
    <row r="40" spans="1:13">
      <c r="A40" s="10" t="s">
        <v>49</v>
      </c>
      <c r="B40" s="11" t="s">
        <v>57</v>
      </c>
      <c r="C40" s="11">
        <v>20506434</v>
      </c>
      <c r="D40" s="11"/>
      <c r="E40" s="11" t="s">
        <v>61</v>
      </c>
      <c r="F40" s="11" t="s">
        <v>27</v>
      </c>
      <c r="G40" s="12">
        <v>53.3</v>
      </c>
      <c r="H40" s="13">
        <v>9.5</v>
      </c>
      <c r="I40" s="13">
        <v>13.0</v>
      </c>
      <c r="J40" s="13">
        <v>15.0</v>
      </c>
      <c r="K40" s="13">
        <f>G40*H40</f>
        <v>506.35</v>
      </c>
      <c r="L40" s="13">
        <f>G40*I40</f>
        <v>692.9</v>
      </c>
      <c r="M40" s="13">
        <f>G40*J40</f>
        <v>799.5</v>
      </c>
    </row>
    <row r="41" spans="1:13">
      <c r="A41" s="10" t="s">
        <v>62</v>
      </c>
      <c r="B41" s="11"/>
      <c r="C41" s="11">
        <v>30252020</v>
      </c>
      <c r="D41" s="11"/>
      <c r="E41" s="11" t="s">
        <v>63</v>
      </c>
      <c r="F41" s="11" t="s">
        <v>64</v>
      </c>
      <c r="G41" s="12">
        <v>2.0</v>
      </c>
      <c r="H41" s="13">
        <v>26.0</v>
      </c>
      <c r="I41" s="13">
        <v>26.0</v>
      </c>
      <c r="J41" s="13">
        <v>122.0</v>
      </c>
      <c r="K41" s="13">
        <f>G41*H41</f>
        <v>52</v>
      </c>
      <c r="L41" s="13">
        <f>G41*I41</f>
        <v>52</v>
      </c>
      <c r="M41" s="13">
        <f>G41*J41</f>
        <v>244</v>
      </c>
    </row>
    <row r="42" spans="1:13">
      <c r="A42" s="10" t="s">
        <v>62</v>
      </c>
      <c r="B42" s="11"/>
      <c r="C42" s="11">
        <v>30252024</v>
      </c>
      <c r="D42" s="11"/>
      <c r="E42" s="11" t="s">
        <v>65</v>
      </c>
      <c r="F42" s="11" t="s">
        <v>64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62</v>
      </c>
      <c r="B43" s="11"/>
      <c r="C43" s="11">
        <v>30252514</v>
      </c>
      <c r="D43" s="11"/>
      <c r="E43" s="11" t="s">
        <v>66</v>
      </c>
      <c r="F43" s="11" t="s">
        <v>37</v>
      </c>
      <c r="G43" s="12">
        <v>990.0</v>
      </c>
      <c r="H43" s="13">
        <v>0.17</v>
      </c>
      <c r="I43" s="13">
        <v>0.17</v>
      </c>
      <c r="J43" s="13">
        <v>0.37</v>
      </c>
      <c r="K43" s="13">
        <f>G43*H43</f>
        <v>168.3</v>
      </c>
      <c r="L43" s="13">
        <f>G43*I43</f>
        <v>168.3</v>
      </c>
      <c r="M43" s="13">
        <f>G43*J43</f>
        <v>366.3</v>
      </c>
    </row>
    <row r="44" spans="1:13">
      <c r="A44" s="10" t="s">
        <v>62</v>
      </c>
      <c r="B44" s="11"/>
      <c r="C44" s="11">
        <v>30253036</v>
      </c>
      <c r="D44" s="11"/>
      <c r="E44" s="11" t="s">
        <v>67</v>
      </c>
      <c r="F44" s="11" t="s">
        <v>37</v>
      </c>
      <c r="G44" s="12">
        <v>6.0</v>
      </c>
      <c r="H44" s="13">
        <v>0.75</v>
      </c>
      <c r="I44" s="13">
        <v>0.75</v>
      </c>
      <c r="J44" s="13">
        <v>2.75</v>
      </c>
      <c r="K44" s="13">
        <f>G44*H44</f>
        <v>4.5</v>
      </c>
      <c r="L44" s="13">
        <f>G44*I44</f>
        <v>4.5</v>
      </c>
      <c r="M44" s="13">
        <f>G44*J44</f>
        <v>16.5</v>
      </c>
    </row>
    <row r="45" spans="1:13">
      <c r="A45" s="10" t="s">
        <v>62</v>
      </c>
      <c r="B45" s="11"/>
      <c r="C45" s="11">
        <v>30253038</v>
      </c>
      <c r="D45" s="11"/>
      <c r="E45" s="11" t="s">
        <v>68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69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70</v>
      </c>
      <c r="F47" s="11" t="s">
        <v>37</v>
      </c>
      <c r="G47" s="12">
        <v>76.0</v>
      </c>
      <c r="H47" s="13">
        <v>0.3</v>
      </c>
      <c r="I47" s="13">
        <v>0.3</v>
      </c>
      <c r="J47" s="13">
        <v>1.1</v>
      </c>
      <c r="K47" s="13">
        <f>G47*H47</f>
        <v>22.8</v>
      </c>
      <c r="L47" s="13">
        <f>G47*I47</f>
        <v>22.8</v>
      </c>
      <c r="M47" s="13">
        <f>G47*J47</f>
        <v>83.6</v>
      </c>
    </row>
    <row r="48" spans="1:13">
      <c r="A48" s="10" t="s">
        <v>62</v>
      </c>
      <c r="B48" s="11"/>
      <c r="C48" s="11">
        <v>30253512</v>
      </c>
      <c r="D48" s="11"/>
      <c r="E48" s="11" t="s">
        <v>71</v>
      </c>
      <c r="F48" s="11" t="s">
        <v>37</v>
      </c>
      <c r="G48" s="12">
        <v>6.0</v>
      </c>
      <c r="H48" s="13">
        <v>9.0</v>
      </c>
      <c r="I48" s="13">
        <v>9.0</v>
      </c>
      <c r="J48" s="13">
        <v>16.0</v>
      </c>
      <c r="K48" s="13">
        <f>G48*H48</f>
        <v>54</v>
      </c>
      <c r="L48" s="13">
        <f>G48*I48</f>
        <v>54</v>
      </c>
      <c r="M48" s="13">
        <f>G48*J48</f>
        <v>96</v>
      </c>
    </row>
    <row r="49" spans="1:13">
      <c r="A49" s="10" t="s">
        <v>62</v>
      </c>
      <c r="B49" s="11"/>
      <c r="C49" s="11">
        <v>30253520</v>
      </c>
      <c r="D49" s="11"/>
      <c r="E49" s="11" t="s">
        <v>72</v>
      </c>
      <c r="F49" s="11" t="s">
        <v>37</v>
      </c>
      <c r="G49" s="12">
        <v>48.0</v>
      </c>
      <c r="H49" s="13">
        <v>2.75</v>
      </c>
      <c r="I49" s="13">
        <v>2.75</v>
      </c>
      <c r="J49" s="13">
        <v>6.0</v>
      </c>
      <c r="K49" s="13">
        <f>G49*H49</f>
        <v>132</v>
      </c>
      <c r="L49" s="13">
        <f>G49*I49</f>
        <v>132</v>
      </c>
      <c r="M49" s="13">
        <f>G49*J49</f>
        <v>288</v>
      </c>
    </row>
    <row r="50" spans="1:13">
      <c r="A50" s="10" t="s">
        <v>62</v>
      </c>
      <c r="B50" s="11"/>
      <c r="C50" s="11">
        <v>30253524</v>
      </c>
      <c r="D50" s="11"/>
      <c r="E50" s="11" t="s">
        <v>73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74</v>
      </c>
      <c r="F51" s="11" t="s">
        <v>37</v>
      </c>
      <c r="G51" s="12">
        <v>30.0</v>
      </c>
      <c r="H51" s="13">
        <v>2.6</v>
      </c>
      <c r="I51" s="13">
        <v>2.6</v>
      </c>
      <c r="J51" s="13">
        <v>4.75</v>
      </c>
      <c r="K51" s="13">
        <f>G51*H51</f>
        <v>78</v>
      </c>
      <c r="L51" s="13">
        <f>G51*I51</f>
        <v>78</v>
      </c>
      <c r="M51" s="13">
        <f>G51*J51</f>
        <v>142.5</v>
      </c>
    </row>
    <row r="52" spans="1:13">
      <c r="A52" s="10" t="s">
        <v>62</v>
      </c>
      <c r="B52" s="11"/>
      <c r="C52" s="11">
        <v>30253532</v>
      </c>
      <c r="D52" s="11"/>
      <c r="E52" s="11" t="s">
        <v>75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76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77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78</v>
      </c>
      <c r="F55" s="11" t="s">
        <v>37</v>
      </c>
      <c r="G55" s="12">
        <v>5.0</v>
      </c>
      <c r="H55" s="13">
        <v>9.0</v>
      </c>
      <c r="I55" s="13">
        <v>9.0</v>
      </c>
      <c r="J55" s="13">
        <v>9.0</v>
      </c>
      <c r="K55" s="13">
        <f>G55*H55</f>
        <v>45</v>
      </c>
      <c r="L55" s="13">
        <f>G55*I55</f>
        <v>45</v>
      </c>
      <c r="M55" s="13">
        <f>G55*J55</f>
        <v>45</v>
      </c>
    </row>
    <row r="56" spans="1:13">
      <c r="A56" s="10" t="s">
        <v>79</v>
      </c>
      <c r="B56" s="11"/>
      <c r="C56" s="11">
        <v>40101012</v>
      </c>
      <c r="D56" s="11"/>
      <c r="E56" s="11" t="s">
        <v>80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79</v>
      </c>
      <c r="B57" s="11"/>
      <c r="C57" s="11">
        <v>40101020</v>
      </c>
      <c r="D57" s="11"/>
      <c r="E57" s="11" t="s">
        <v>81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82</v>
      </c>
      <c r="B58" s="11"/>
      <c r="C58" s="11">
        <v>40203012</v>
      </c>
      <c r="D58" s="11"/>
      <c r="E58" s="11" t="s">
        <v>83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84</v>
      </c>
      <c r="I60" s="7"/>
      <c r="J60" s="7"/>
      <c r="K60" s="7">
        <f>SUM(K9:K58)</f>
        <v>29359.974</v>
      </c>
      <c r="L60" s="7">
        <f>SUM(L9:L58)</f>
        <v>32556.226</v>
      </c>
      <c r="M60" s="7">
        <f>SUM(M9:M58)</f>
        <v>36982.476</v>
      </c>
    </row>
    <row r="61" spans="1:13">
      <c r="F61" s="8">
        <v>0.31</v>
      </c>
      <c r="G61" t="s">
        <v>87</v>
      </c>
      <c r="H61" s="6" t="s">
        <v>85</v>
      </c>
      <c r="I61" s="7"/>
      <c r="J61" s="7"/>
      <c r="K61" s="7">
        <f>K60*F61</f>
        <v>9101.59194</v>
      </c>
      <c r="L61" s="7">
        <f>L60*F61</f>
        <v>10092.43006</v>
      </c>
      <c r="M61" s="7">
        <f>M60*F61</f>
        <v>11464.56756</v>
      </c>
    </row>
    <row r="62" spans="1:13">
      <c r="F62" s="8">
        <f>K61/K62</f>
        <v>0.23664122137405</v>
      </c>
      <c r="G62" t="s">
        <v>88</v>
      </c>
      <c r="H62" s="6" t="s">
        <v>86</v>
      </c>
      <c r="I62" s="7"/>
      <c r="J62" s="7"/>
      <c r="K62" s="7">
        <f>SUM(K60,K61)</f>
        <v>38461.56594</v>
      </c>
      <c r="L62" s="7">
        <f>L60+L61</f>
        <v>42648.65606</v>
      </c>
      <c r="M62" s="7">
        <f>M60+M61</f>
        <v>48447.04356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89</v>
      </c>
      <c r="I64" s="14" t="s">
        <v>19</v>
      </c>
    </row>
    <row r="65" spans="1:13">
      <c r="H65" s="14"/>
      <c r="I65" s="7"/>
    </row>
    <row r="66" spans="1:13">
      <c r="H66" s="14" t="s">
        <v>84</v>
      </c>
      <c r="I66" s="7">
        <f>SUM(I64:I64)</f>
        <v>0</v>
      </c>
    </row>
    <row r="67" spans="1:13">
      <c r="F67" s="8">
        <v>0.31</v>
      </c>
      <c r="G67" t="s">
        <v>87</v>
      </c>
      <c r="H67" s="14" t="s">
        <v>85</v>
      </c>
      <c r="I67" s="7">
        <f>I66*F67</f>
        <v>0</v>
      </c>
      <c r="K67" s="3" t="s">
        <v>90</v>
      </c>
      <c r="L67" s="3"/>
      <c r="M67" s="3"/>
    </row>
    <row r="68" spans="1:13">
      <c r="F68" s="8" t="e">
        <f>I67/I68</f>
        <v>#DIV/0!</v>
      </c>
      <c r="G68" t="s">
        <v>88</v>
      </c>
      <c r="H68" s="14" t="s">
        <v>86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2026-03-30T15:20:38+13:00</dcterms:created>
  <dcterms:modified xsi:type="dcterms:W3CDTF">2026-03-30T15:20:38+13:00</dcterms:modified>
  <dc:title>Material Estimate</dc:title>
  <dc:description>Materials Estimate - PurlinsTest 30.03.26</dc:description>
  <dc:subject>Materials List - PurlinsTest 30.03.26</dc:subject>
  <cp:keywords/>
  <cp:category/>
</cp:coreProperties>
</file>