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<sst xmlns="http://schemas.openxmlformats.org/spreadsheetml/2006/main" uniqueCount="87">
  <si>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</si>
  <si>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</si>
  <si>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</si>
  <si>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</si>
  <si>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</si>
  <si>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2m deep test 2</t>
  </si>
  <si>
    <t>110 Kaipara Coast Highway, Helensville, New Zealand</t>
  </si>
  <si>
    <t>John Smith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</si>
  <si>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</si>
  <si>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</si>
  <si>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</si>
  <si>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</si>
  <si>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</si>
  <si>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</si>
  <si>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</si>
  <si>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</si>
  <si>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</si>
  <si>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</si>
  <si>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</si>
  <si>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</si>
  <si>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</si>
  <si>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175 SED Building Pole 4.8m</t>
  </si>
  <si>
    <t>LEN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</si>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</sst>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4"/>
  <sheetViews>
    <sheetView tabSelected="1" workbookViewId="0" showGridLines="true" showRowColHeaders="1">
      <selection activeCell="K63" sqref="K63:M63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10104034</v>
      </c>
      <c r="D9" s="11"/>
      <c r="E9" s="11" t="s">
        <v>21</v>
      </c>
      <c r="F9" s="11" t="s">
        <v>22</v>
      </c>
      <c r="G9" s="12">
        <v>8.0</v>
      </c>
      <c r="H9" s="13">
        <v>115.0</v>
      </c>
      <c r="I9" s="13">
        <v>115.0</v>
      </c>
      <c r="J9" s="13">
        <v>115.0</v>
      </c>
      <c r="K9" s="13">
        <f>G9*H9</f>
        <v>920</v>
      </c>
      <c r="L9" s="13">
        <f>G9*I9</f>
        <v>920</v>
      </c>
      <c r="M9" s="13">
        <f>G9*J9</f>
        <v>920</v>
      </c>
    </row>
    <row r="10" spans="1:13">
      <c r="A10" s="10" t="s">
        <v>23</v>
      </c>
      <c r="B10" s="11" t="s">
        <v>24</v>
      </c>
      <c r="C10" s="11">
        <v>10101024</v>
      </c>
      <c r="D10" s="11"/>
      <c r="E10" s="11" t="s">
        <v>25</v>
      </c>
      <c r="F10" s="11" t="s">
        <v>26</v>
      </c>
      <c r="G10" s="12">
        <v>55.2</v>
      </c>
      <c r="H10" s="13">
        <v>7.0</v>
      </c>
      <c r="I10" s="13">
        <v>7.0</v>
      </c>
      <c r="J10" s="13">
        <v>7.0</v>
      </c>
      <c r="K10" s="13">
        <f>G10*H10</f>
        <v>386.4</v>
      </c>
      <c r="L10" s="13">
        <f>G10*I10</f>
        <v>386.4</v>
      </c>
      <c r="M10" s="13">
        <f>G10*J10</f>
        <v>386.4</v>
      </c>
    </row>
    <row r="11" spans="1:13">
      <c r="A11" s="10" t="s">
        <v>23</v>
      </c>
      <c r="B11" s="11" t="s">
        <v>27</v>
      </c>
      <c r="C11" s="11">
        <v>10101012</v>
      </c>
      <c r="D11" s="11"/>
      <c r="E11" s="11" t="s">
        <v>28</v>
      </c>
      <c r="F11" s="11" t="s">
        <v>26</v>
      </c>
      <c r="G11" s="12">
        <v>0.8</v>
      </c>
      <c r="H11" s="13">
        <v>5.0</v>
      </c>
      <c r="I11" s="13">
        <v>5.0</v>
      </c>
      <c r="J11" s="13">
        <v>5.0</v>
      </c>
      <c r="K11" s="13">
        <f>G11*H11</f>
        <v>4</v>
      </c>
      <c r="L11" s="13">
        <f>G11*I11</f>
        <v>4</v>
      </c>
      <c r="M11" s="13">
        <f>G11*J11</f>
        <v>4</v>
      </c>
    </row>
    <row r="12" spans="1:13">
      <c r="A12" s="10" t="s">
        <v>23</v>
      </c>
      <c r="B12" s="11" t="s">
        <v>27</v>
      </c>
      <c r="C12" s="11">
        <v>10101024</v>
      </c>
      <c r="D12" s="11"/>
      <c r="E12" s="11" t="s">
        <v>25</v>
      </c>
      <c r="F12" s="11" t="s">
        <v>26</v>
      </c>
      <c r="G12" s="12">
        <v>6.0</v>
      </c>
      <c r="H12" s="13">
        <v>7.0</v>
      </c>
      <c r="I12" s="13">
        <v>7.0</v>
      </c>
      <c r="J12" s="13">
        <v>7.0</v>
      </c>
      <c r="K12" s="13">
        <f>G12*H12</f>
        <v>42</v>
      </c>
      <c r="L12" s="13">
        <f>G12*I12</f>
        <v>42</v>
      </c>
      <c r="M12" s="13">
        <f>G12*J12</f>
        <v>42</v>
      </c>
    </row>
    <row r="13" spans="1:13">
      <c r="A13" s="10" t="s">
        <v>23</v>
      </c>
      <c r="B13" s="11" t="s">
        <v>27</v>
      </c>
      <c r="C13" s="11">
        <v>10456812</v>
      </c>
      <c r="D13" s="11"/>
      <c r="E13" s="11" t="s">
        <v>29</v>
      </c>
      <c r="F13" s="11" t="s">
        <v>26</v>
      </c>
      <c r="G13" s="12">
        <v>12.0</v>
      </c>
      <c r="H13" s="13">
        <v>7.5</v>
      </c>
      <c r="I13" s="13">
        <v>7.5</v>
      </c>
      <c r="J13" s="13">
        <v>7.5</v>
      </c>
      <c r="K13" s="13">
        <f>G13*H13</f>
        <v>90</v>
      </c>
      <c r="L13" s="13">
        <f>G13*I13</f>
        <v>90</v>
      </c>
      <c r="M13" s="13">
        <f>G13*J13</f>
        <v>90</v>
      </c>
    </row>
    <row r="14" spans="1:13">
      <c r="A14" s="10" t="s">
        <v>23</v>
      </c>
      <c r="B14" s="11" t="s">
        <v>30</v>
      </c>
      <c r="C14" s="11">
        <v>10101036</v>
      </c>
      <c r="D14" s="11"/>
      <c r="E14" s="11" t="s">
        <v>31</v>
      </c>
      <c r="F14" s="11" t="s">
        <v>26</v>
      </c>
      <c r="G14" s="12">
        <v>50.4</v>
      </c>
      <c r="H14" s="13">
        <v>9.4</v>
      </c>
      <c r="I14" s="13">
        <v>9.4</v>
      </c>
      <c r="J14" s="13">
        <v>9.4</v>
      </c>
      <c r="K14" s="13">
        <f>G14*H14</f>
        <v>473.76</v>
      </c>
      <c r="L14" s="13">
        <f>G14*I14</f>
        <v>473.76</v>
      </c>
      <c r="M14" s="13">
        <f>G14*J14</f>
        <v>473.76</v>
      </c>
    </row>
    <row r="15" spans="1:13">
      <c r="A15" s="10" t="s">
        <v>23</v>
      </c>
      <c r="B15" s="11" t="s">
        <v>32</v>
      </c>
      <c r="C15" s="11">
        <v>10101036</v>
      </c>
      <c r="D15" s="11"/>
      <c r="E15" s="11" t="s">
        <v>31</v>
      </c>
      <c r="F15" s="11" t="s">
        <v>26</v>
      </c>
      <c r="G15" s="12">
        <v>14.4</v>
      </c>
      <c r="H15" s="13">
        <v>9.4</v>
      </c>
      <c r="I15" s="13">
        <v>9.4</v>
      </c>
      <c r="J15" s="13">
        <v>9.4</v>
      </c>
      <c r="K15" s="13">
        <f>G15*H15</f>
        <v>135.36</v>
      </c>
      <c r="L15" s="13">
        <f>G15*I15</f>
        <v>135.36</v>
      </c>
      <c r="M15" s="13">
        <f>G15*J15</f>
        <v>135.36</v>
      </c>
    </row>
    <row r="16" spans="1:13">
      <c r="A16" s="10" t="s">
        <v>33</v>
      </c>
      <c r="B16" s="11"/>
      <c r="C16" s="11">
        <v>20303844</v>
      </c>
      <c r="D16" s="11"/>
      <c r="E16" s="11" t="s">
        <v>34</v>
      </c>
      <c r="F16" s="11" t="s">
        <v>35</v>
      </c>
      <c r="G16" s="12">
        <v>3.0</v>
      </c>
      <c r="H16" s="13">
        <v>65.0</v>
      </c>
      <c r="I16" s="13">
        <v>65.0</v>
      </c>
      <c r="J16" s="13">
        <v>65.0</v>
      </c>
      <c r="K16" s="13">
        <f>G16*H16</f>
        <v>195</v>
      </c>
      <c r="L16" s="13">
        <f>G16*I16</f>
        <v>195</v>
      </c>
      <c r="M16" s="13">
        <f>G16*J16</f>
        <v>195</v>
      </c>
    </row>
    <row r="17" spans="1:13">
      <c r="A17" s="10" t="s">
        <v>33</v>
      </c>
      <c r="B17" s="11"/>
      <c r="C17" s="11">
        <v>20303846</v>
      </c>
      <c r="D17" s="11"/>
      <c r="E17" s="11" t="s">
        <v>36</v>
      </c>
      <c r="F17" s="11" t="s">
        <v>35</v>
      </c>
      <c r="G17" s="12">
        <v>25.0</v>
      </c>
      <c r="H17" s="13">
        <v>2.0</v>
      </c>
      <c r="I17" s="13">
        <v>2.0</v>
      </c>
      <c r="J17" s="13">
        <v>2.0</v>
      </c>
      <c r="K17" s="13">
        <f>G17*H17</f>
        <v>50</v>
      </c>
      <c r="L17" s="13">
        <f>G17*I17</f>
        <v>50</v>
      </c>
      <c r="M17" s="13">
        <f>G17*J17</f>
        <v>50</v>
      </c>
    </row>
    <row r="18" spans="1:13">
      <c r="A18" s="10" t="s">
        <v>33</v>
      </c>
      <c r="B18" s="11"/>
      <c r="C18" s="11">
        <v>20303848</v>
      </c>
      <c r="D18" s="11"/>
      <c r="E18" s="11" t="s">
        <v>37</v>
      </c>
      <c r="F18" s="11" t="s">
        <v>35</v>
      </c>
      <c r="G18" s="12">
        <v>1.0</v>
      </c>
      <c r="H18" s="13">
        <v>4.5</v>
      </c>
      <c r="I18" s="13">
        <v>4.5</v>
      </c>
      <c r="J18" s="13">
        <v>4.5</v>
      </c>
      <c r="K18" s="13">
        <f>G18*H18</f>
        <v>4.5</v>
      </c>
      <c r="L18" s="13">
        <f>G18*I18</f>
        <v>4.5</v>
      </c>
      <c r="M18" s="13">
        <f>G18*J18</f>
        <v>4.5</v>
      </c>
    </row>
    <row r="19" spans="1:13">
      <c r="A19" s="10" t="s">
        <v>33</v>
      </c>
      <c r="B19" s="11"/>
      <c r="C19" s="11">
        <v>20303850</v>
      </c>
      <c r="D19" s="11"/>
      <c r="E19" s="11" t="s">
        <v>38</v>
      </c>
      <c r="F19" s="11" t="s">
        <v>35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33</v>
      </c>
      <c r="B20" s="11"/>
      <c r="C20" s="11">
        <v>20303852</v>
      </c>
      <c r="D20" s="11"/>
      <c r="E20" s="11" t="s">
        <v>39</v>
      </c>
      <c r="F20" s="11" t="s">
        <v>35</v>
      </c>
      <c r="G20" s="12">
        <v>3.0</v>
      </c>
      <c r="H20" s="13">
        <v>2.5</v>
      </c>
      <c r="I20" s="13">
        <v>2.5</v>
      </c>
      <c r="J20" s="13">
        <v>2.5</v>
      </c>
      <c r="K20" s="13">
        <f>G20*H20</f>
        <v>7.5</v>
      </c>
      <c r="L20" s="13">
        <f>G20*I20</f>
        <v>7.5</v>
      </c>
      <c r="M20" s="13">
        <f>G20*J20</f>
        <v>7.5</v>
      </c>
    </row>
    <row r="21" spans="1:13">
      <c r="A21" s="10" t="s">
        <v>33</v>
      </c>
      <c r="B21" s="11"/>
      <c r="C21" s="11">
        <v>20303854</v>
      </c>
      <c r="D21" s="11"/>
      <c r="E21" s="11" t="s">
        <v>40</v>
      </c>
      <c r="F21" s="11" t="s">
        <v>35</v>
      </c>
      <c r="G21" s="12">
        <v>1.0</v>
      </c>
      <c r="H21" s="13">
        <v>14.5</v>
      </c>
      <c r="I21" s="13">
        <v>14.5</v>
      </c>
      <c r="J21" s="13">
        <v>14.5</v>
      </c>
      <c r="K21" s="13">
        <f>G21*H21</f>
        <v>14.5</v>
      </c>
      <c r="L21" s="13">
        <f>G21*I21</f>
        <v>14.5</v>
      </c>
      <c r="M21" s="13">
        <f>G21*J21</f>
        <v>14.5</v>
      </c>
    </row>
    <row r="22" spans="1:13">
      <c r="A22" s="10" t="s">
        <v>33</v>
      </c>
      <c r="B22" s="11"/>
      <c r="C22" s="11">
        <v>20303858</v>
      </c>
      <c r="D22" s="11"/>
      <c r="E22" s="11" t="s">
        <v>41</v>
      </c>
      <c r="F22" s="11" t="s">
        <v>35</v>
      </c>
      <c r="G22" s="12">
        <v>1.0</v>
      </c>
      <c r="H22" s="13">
        <v>5.0</v>
      </c>
      <c r="I22" s="13">
        <v>5.0</v>
      </c>
      <c r="J22" s="13">
        <v>5.0</v>
      </c>
      <c r="K22" s="13">
        <f>G22*H22</f>
        <v>5</v>
      </c>
      <c r="L22" s="13">
        <f>G22*I22</f>
        <v>5</v>
      </c>
      <c r="M22" s="13">
        <f>G22*J22</f>
        <v>5</v>
      </c>
    </row>
    <row r="23" spans="1:13">
      <c r="A23" s="10" t="s">
        <v>33</v>
      </c>
      <c r="B23" s="11"/>
      <c r="C23" s="11">
        <v>20303862</v>
      </c>
      <c r="D23" s="11"/>
      <c r="E23" s="11" t="s">
        <v>42</v>
      </c>
      <c r="F23" s="11" t="s">
        <v>22</v>
      </c>
      <c r="G23" s="12">
        <v>1.0</v>
      </c>
      <c r="H23" s="13">
        <v>35.0</v>
      </c>
      <c r="I23" s="13">
        <v>35.0</v>
      </c>
      <c r="J23" s="13">
        <v>35.0</v>
      </c>
      <c r="K23" s="13">
        <f>G23*H23</f>
        <v>35</v>
      </c>
      <c r="L23" s="13">
        <f>G23*I23</f>
        <v>35</v>
      </c>
      <c r="M23" s="13">
        <f>G23*J23</f>
        <v>35</v>
      </c>
    </row>
    <row r="24" spans="1:13">
      <c r="A24" s="10" t="s">
        <v>33</v>
      </c>
      <c r="B24" s="11"/>
      <c r="C24" s="11">
        <v>20303864</v>
      </c>
      <c r="D24" s="11"/>
      <c r="E24" s="11" t="s">
        <v>43</v>
      </c>
      <c r="F24" s="11" t="s">
        <v>35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33</v>
      </c>
      <c r="B25" s="11"/>
      <c r="C25" s="11">
        <v>20303872</v>
      </c>
      <c r="D25" s="11"/>
      <c r="E25" s="11" t="s">
        <v>44</v>
      </c>
      <c r="F25" s="11" t="s">
        <v>45</v>
      </c>
      <c r="G25" s="12">
        <v>1.0</v>
      </c>
      <c r="H25" s="13">
        <v>5.0</v>
      </c>
      <c r="I25" s="13">
        <v>5.0</v>
      </c>
      <c r="J25" s="13">
        <v>5.0</v>
      </c>
      <c r="K25" s="13">
        <f>G25*H25</f>
        <v>5</v>
      </c>
      <c r="L25" s="13">
        <f>G25*I25</f>
        <v>5</v>
      </c>
      <c r="M25" s="13">
        <f>G25*J25</f>
        <v>5</v>
      </c>
    </row>
    <row r="26" spans="1:13">
      <c r="A26" s="10" t="s">
        <v>33</v>
      </c>
      <c r="B26" s="11"/>
      <c r="C26" s="11">
        <v>20303880</v>
      </c>
      <c r="D26" s="11"/>
      <c r="E26" s="11" t="s">
        <v>46</v>
      </c>
      <c r="F26" s="11" t="s">
        <v>35</v>
      </c>
      <c r="G26" s="12">
        <v>1.0</v>
      </c>
      <c r="H26" s="13">
        <v>55.0</v>
      </c>
      <c r="I26" s="13">
        <v>55.0</v>
      </c>
      <c r="J26" s="13">
        <v>55.0</v>
      </c>
      <c r="K26" s="13">
        <f>G26*H26</f>
        <v>55</v>
      </c>
      <c r="L26" s="13">
        <f>G26*I26</f>
        <v>55</v>
      </c>
      <c r="M26" s="13">
        <f>G26*J26</f>
        <v>55</v>
      </c>
    </row>
    <row r="27" spans="1:13">
      <c r="A27" s="10" t="s">
        <v>47</v>
      </c>
      <c r="B27" s="11" t="s">
        <v>48</v>
      </c>
      <c r="C27" s="11">
        <v>30252522</v>
      </c>
      <c r="D27" s="11"/>
      <c r="E27" s="11" t="s">
        <v>49</v>
      </c>
      <c r="F27" s="11" t="s">
        <v>35</v>
      </c>
      <c r="G27" s="12">
        <v>342.0</v>
      </c>
      <c r="H27" s="13">
        <v>0.22</v>
      </c>
      <c r="I27" s="13">
        <v>0.28</v>
      </c>
      <c r="J27" s="13">
        <v>0.45</v>
      </c>
      <c r="K27" s="13">
        <f>G27*H27</f>
        <v>75.24</v>
      </c>
      <c r="L27" s="13">
        <f>G27*I27</f>
        <v>95.76</v>
      </c>
      <c r="M27" s="13">
        <f>G27*J27</f>
        <v>153.9</v>
      </c>
    </row>
    <row r="28" spans="1:13">
      <c r="A28" s="10" t="s">
        <v>47</v>
      </c>
      <c r="B28" s="11" t="s">
        <v>48</v>
      </c>
      <c r="C28" s="11">
        <v>30252530</v>
      </c>
      <c r="D28" s="11"/>
      <c r="E28" s="11" t="s">
        <v>50</v>
      </c>
      <c r="F28" s="11" t="s">
        <v>35</v>
      </c>
      <c r="G28" s="12">
        <v>320.0</v>
      </c>
      <c r="H28" s="13">
        <v>0.3</v>
      </c>
      <c r="I28" s="13">
        <v>0.3</v>
      </c>
      <c r="J28" s="13">
        <v>0.5</v>
      </c>
      <c r="K28" s="13">
        <f>G28*H28</f>
        <v>96</v>
      </c>
      <c r="L28" s="13">
        <f>G28*I28</f>
        <v>96</v>
      </c>
      <c r="M28" s="13">
        <f>G28*J28</f>
        <v>160</v>
      </c>
    </row>
    <row r="29" spans="1:13">
      <c r="A29" s="10" t="s">
        <v>47</v>
      </c>
      <c r="B29" s="11" t="s">
        <v>51</v>
      </c>
      <c r="C29" s="11">
        <v>20506018</v>
      </c>
      <c r="D29" s="11"/>
      <c r="E29" s="11" t="s">
        <v>52</v>
      </c>
      <c r="F29" s="11" t="s">
        <v>26</v>
      </c>
      <c r="G29" s="12">
        <v>35.568</v>
      </c>
      <c r="H29" s="13">
        <v>13.0</v>
      </c>
      <c r="I29" s="13">
        <v>0</v>
      </c>
      <c r="J29" s="13">
        <v>0</v>
      </c>
      <c r="K29" s="13">
        <f>G29*H29</f>
        <v>462.384</v>
      </c>
      <c r="L29" s="13">
        <f>G29*I29</f>
        <v>0</v>
      </c>
      <c r="M29" s="13">
        <f>G29*J29</f>
        <v>0</v>
      </c>
    </row>
    <row r="30" spans="1:13">
      <c r="A30" s="10" t="s">
        <v>47</v>
      </c>
      <c r="B30" s="11" t="s">
        <v>51</v>
      </c>
      <c r="C30" s="11">
        <v>20506020</v>
      </c>
      <c r="D30" s="11"/>
      <c r="E30" s="11" t="s">
        <v>53</v>
      </c>
      <c r="F30" s="11" t="s">
        <v>26</v>
      </c>
      <c r="G30" s="12">
        <v>35.568</v>
      </c>
      <c r="H30" s="13">
        <v>0</v>
      </c>
      <c r="I30" s="13">
        <v>19.0</v>
      </c>
      <c r="J30" s="13">
        <v>0</v>
      </c>
      <c r="K30" s="13">
        <f>G30*H30</f>
        <v>0</v>
      </c>
      <c r="L30" s="13">
        <f>G30*I30</f>
        <v>675.792</v>
      </c>
      <c r="M30" s="13">
        <f>G30*J30</f>
        <v>0</v>
      </c>
    </row>
    <row r="31" spans="1:13">
      <c r="A31" s="10" t="s">
        <v>47</v>
      </c>
      <c r="B31" s="11" t="s">
        <v>51</v>
      </c>
      <c r="C31" s="11">
        <v>20506022</v>
      </c>
      <c r="D31" s="11"/>
      <c r="E31" s="11" t="s">
        <v>54</v>
      </c>
      <c r="F31" s="11" t="s">
        <v>26</v>
      </c>
      <c r="G31" s="12">
        <v>35.568</v>
      </c>
      <c r="H31" s="13">
        <v>0</v>
      </c>
      <c r="I31" s="13">
        <v>0</v>
      </c>
      <c r="J31" s="13">
        <v>25.0</v>
      </c>
      <c r="K31" s="13">
        <f>G31*H31</f>
        <v>0</v>
      </c>
      <c r="L31" s="13">
        <f>G31*I31</f>
        <v>0</v>
      </c>
      <c r="M31" s="13">
        <f>G31*J31</f>
        <v>889.2</v>
      </c>
    </row>
    <row r="32" spans="1:13">
      <c r="A32" s="10" t="s">
        <v>47</v>
      </c>
      <c r="B32" s="11" t="s">
        <v>55</v>
      </c>
      <c r="C32" s="11">
        <v>20506018</v>
      </c>
      <c r="D32" s="11"/>
      <c r="E32" s="11" t="s">
        <v>52</v>
      </c>
      <c r="F32" s="11" t="s">
        <v>26</v>
      </c>
      <c r="G32" s="12">
        <v>77.438</v>
      </c>
      <c r="H32" s="13">
        <v>13.0</v>
      </c>
      <c r="I32" s="13">
        <v>0</v>
      </c>
      <c r="J32" s="13">
        <v>0</v>
      </c>
      <c r="K32" s="13">
        <f>G32*H32</f>
        <v>1006.694</v>
      </c>
      <c r="L32" s="13">
        <f>G32*I32</f>
        <v>0</v>
      </c>
      <c r="M32" s="13">
        <f>G32*J32</f>
        <v>0</v>
      </c>
    </row>
    <row r="33" spans="1:13">
      <c r="A33" s="10" t="s">
        <v>47</v>
      </c>
      <c r="B33" s="11" t="s">
        <v>55</v>
      </c>
      <c r="C33" s="11">
        <v>20506020</v>
      </c>
      <c r="D33" s="11"/>
      <c r="E33" s="11" t="s">
        <v>53</v>
      </c>
      <c r="F33" s="11" t="s">
        <v>26</v>
      </c>
      <c r="G33" s="12">
        <v>77.438</v>
      </c>
      <c r="H33" s="13">
        <v>0</v>
      </c>
      <c r="I33" s="13">
        <v>19.0</v>
      </c>
      <c r="J33" s="13">
        <v>0</v>
      </c>
      <c r="K33" s="13">
        <f>G33*H33</f>
        <v>0</v>
      </c>
      <c r="L33" s="13">
        <f>G33*I33</f>
        <v>1471.322</v>
      </c>
      <c r="M33" s="13">
        <f>G33*J33</f>
        <v>0</v>
      </c>
    </row>
    <row r="34" spans="1:13">
      <c r="A34" s="10" t="s">
        <v>47</v>
      </c>
      <c r="B34" s="11" t="s">
        <v>55</v>
      </c>
      <c r="C34" s="11">
        <v>20506022</v>
      </c>
      <c r="D34" s="11"/>
      <c r="E34" s="11" t="s">
        <v>54</v>
      </c>
      <c r="F34" s="11" t="s">
        <v>26</v>
      </c>
      <c r="G34" s="12">
        <v>77.438</v>
      </c>
      <c r="H34" s="13">
        <v>0</v>
      </c>
      <c r="I34" s="13">
        <v>0</v>
      </c>
      <c r="J34" s="13">
        <v>25.0</v>
      </c>
      <c r="K34" s="13">
        <f>G34*H34</f>
        <v>0</v>
      </c>
      <c r="L34" s="13">
        <f>G34*I34</f>
        <v>0</v>
      </c>
      <c r="M34" s="13">
        <f>G34*J34</f>
        <v>1935.95</v>
      </c>
    </row>
    <row r="35" spans="1:13">
      <c r="A35" s="10" t="s">
        <v>47</v>
      </c>
      <c r="B35" s="11" t="s">
        <v>55</v>
      </c>
      <c r="C35" s="11">
        <v>20506412</v>
      </c>
      <c r="D35" s="11"/>
      <c r="E35" s="11" t="s">
        <v>56</v>
      </c>
      <c r="F35" s="11" t="s">
        <v>26</v>
      </c>
      <c r="G35" s="12">
        <v>4.146</v>
      </c>
      <c r="H35" s="13">
        <v>15.0</v>
      </c>
      <c r="I35" s="13">
        <v>19.0</v>
      </c>
      <c r="J35" s="13">
        <v>21.0</v>
      </c>
      <c r="K35" s="13">
        <f>G35*H35</f>
        <v>62.19</v>
      </c>
      <c r="L35" s="13">
        <f>G35*I35</f>
        <v>78.774</v>
      </c>
      <c r="M35" s="13">
        <f>G35*J35</f>
        <v>87.066</v>
      </c>
    </row>
    <row r="36" spans="1:13">
      <c r="A36" s="10" t="s">
        <v>47</v>
      </c>
      <c r="B36" s="11" t="s">
        <v>55</v>
      </c>
      <c r="C36" s="11">
        <v>20506414</v>
      </c>
      <c r="D36" s="11"/>
      <c r="E36" s="11" t="s">
        <v>57</v>
      </c>
      <c r="F36" s="11" t="s">
        <v>26</v>
      </c>
      <c r="G36" s="12">
        <v>6.15</v>
      </c>
      <c r="H36" s="13">
        <v>15.0</v>
      </c>
      <c r="I36" s="13">
        <v>19.0</v>
      </c>
      <c r="J36" s="13">
        <v>22.0</v>
      </c>
      <c r="K36" s="13">
        <f>G36*H36</f>
        <v>92.25</v>
      </c>
      <c r="L36" s="13">
        <f>G36*I36</f>
        <v>116.85</v>
      </c>
      <c r="M36" s="13">
        <f>G36*J36</f>
        <v>135.3</v>
      </c>
    </row>
    <row r="37" spans="1:13">
      <c r="A37" s="10" t="s">
        <v>47</v>
      </c>
      <c r="B37" s="11" t="s">
        <v>55</v>
      </c>
      <c r="C37" s="11">
        <v>20506431</v>
      </c>
      <c r="D37" s="11"/>
      <c r="E37" s="11" t="s">
        <v>58</v>
      </c>
      <c r="F37" s="11" t="s">
        <v>26</v>
      </c>
      <c r="G37" s="12">
        <v>12.3</v>
      </c>
      <c r="H37" s="13">
        <v>17.0</v>
      </c>
      <c r="I37" s="13">
        <v>24.0</v>
      </c>
      <c r="J37" s="13">
        <v>25.0</v>
      </c>
      <c r="K37" s="13">
        <f>G37*H37</f>
        <v>209.1</v>
      </c>
      <c r="L37" s="13">
        <f>G37*I37</f>
        <v>295.2</v>
      </c>
      <c r="M37" s="13">
        <f>G37*J37</f>
        <v>307.5</v>
      </c>
    </row>
    <row r="38" spans="1:13">
      <c r="A38" s="10" t="s">
        <v>59</v>
      </c>
      <c r="B38" s="11"/>
      <c r="C38" s="11">
        <v>30252020</v>
      </c>
      <c r="D38" s="11"/>
      <c r="E38" s="11" t="s">
        <v>60</v>
      </c>
      <c r="F38" s="11" t="s">
        <v>61</v>
      </c>
      <c r="G38" s="12">
        <v>1.0</v>
      </c>
      <c r="H38" s="13">
        <v>26.0</v>
      </c>
      <c r="I38" s="13">
        <v>26.0</v>
      </c>
      <c r="J38" s="13">
        <v>122.0</v>
      </c>
      <c r="K38" s="13">
        <f>G38*H38</f>
        <v>26</v>
      </c>
      <c r="L38" s="13">
        <f>G38*I38</f>
        <v>26</v>
      </c>
      <c r="M38" s="13">
        <f>G38*J38</f>
        <v>122</v>
      </c>
    </row>
    <row r="39" spans="1:13">
      <c r="A39" s="10" t="s">
        <v>59</v>
      </c>
      <c r="B39" s="11"/>
      <c r="C39" s="11">
        <v>30252024</v>
      </c>
      <c r="D39" s="11"/>
      <c r="E39" s="11" t="s">
        <v>62</v>
      </c>
      <c r="F39" s="11" t="s">
        <v>61</v>
      </c>
      <c r="G39" s="12">
        <v>1.0</v>
      </c>
      <c r="H39" s="13">
        <v>12.0</v>
      </c>
      <c r="I39" s="13">
        <v>12.0</v>
      </c>
      <c r="J39" s="13">
        <v>32.0</v>
      </c>
      <c r="K39" s="13">
        <f>G39*H39</f>
        <v>12</v>
      </c>
      <c r="L39" s="13">
        <f>G39*I39</f>
        <v>12</v>
      </c>
      <c r="M39" s="13">
        <f>G39*J39</f>
        <v>32</v>
      </c>
    </row>
    <row r="40" spans="1:13">
      <c r="A40" s="10" t="s">
        <v>59</v>
      </c>
      <c r="B40" s="11"/>
      <c r="C40" s="11">
        <v>30252514</v>
      </c>
      <c r="D40" s="11"/>
      <c r="E40" s="11" t="s">
        <v>63</v>
      </c>
      <c r="F40" s="11" t="s">
        <v>35</v>
      </c>
      <c r="G40" s="12">
        <v>300.0</v>
      </c>
      <c r="H40" s="13">
        <v>0.17</v>
      </c>
      <c r="I40" s="13">
        <v>0.17</v>
      </c>
      <c r="J40" s="13">
        <v>0.37</v>
      </c>
      <c r="K40" s="13">
        <f>G40*H40</f>
        <v>51</v>
      </c>
      <c r="L40" s="13">
        <f>G40*I40</f>
        <v>51</v>
      </c>
      <c r="M40" s="13">
        <f>G40*J40</f>
        <v>111</v>
      </c>
    </row>
    <row r="41" spans="1:13">
      <c r="A41" s="10" t="s">
        <v>59</v>
      </c>
      <c r="B41" s="11"/>
      <c r="C41" s="11">
        <v>30253036</v>
      </c>
      <c r="D41" s="11"/>
      <c r="E41" s="11" t="s">
        <v>64</v>
      </c>
      <c r="F41" s="11" t="s">
        <v>35</v>
      </c>
      <c r="G41" s="12">
        <v>2.0</v>
      </c>
      <c r="H41" s="13">
        <v>0.75</v>
      </c>
      <c r="I41" s="13">
        <v>0.75</v>
      </c>
      <c r="J41" s="13">
        <v>2.75</v>
      </c>
      <c r="K41" s="13">
        <f>G41*H41</f>
        <v>1.5</v>
      </c>
      <c r="L41" s="13">
        <f>G41*I41</f>
        <v>1.5</v>
      </c>
      <c r="M41" s="13">
        <f>G41*J41</f>
        <v>5.5</v>
      </c>
    </row>
    <row r="42" spans="1:13">
      <c r="A42" s="10" t="s">
        <v>59</v>
      </c>
      <c r="B42" s="11"/>
      <c r="C42" s="11">
        <v>30253038</v>
      </c>
      <c r="D42" s="11"/>
      <c r="E42" s="11" t="s">
        <v>65</v>
      </c>
      <c r="F42" s="11" t="s">
        <v>35</v>
      </c>
      <c r="G42" s="12">
        <v>8.0</v>
      </c>
      <c r="H42" s="13">
        <v>1.25</v>
      </c>
      <c r="I42" s="13">
        <v>1.25</v>
      </c>
      <c r="J42" s="13">
        <v>4.5</v>
      </c>
      <c r="K42" s="13">
        <f>G42*H42</f>
        <v>10</v>
      </c>
      <c r="L42" s="13">
        <f>G42*I42</f>
        <v>10</v>
      </c>
      <c r="M42" s="13">
        <f>G42*J42</f>
        <v>36</v>
      </c>
    </row>
    <row r="43" spans="1:13">
      <c r="A43" s="10" t="s">
        <v>59</v>
      </c>
      <c r="B43" s="11"/>
      <c r="C43" s="11">
        <v>30253042</v>
      </c>
      <c r="D43" s="11"/>
      <c r="E43" s="11" t="s">
        <v>66</v>
      </c>
      <c r="F43" s="11" t="s">
        <v>35</v>
      </c>
      <c r="G43" s="12">
        <v>8.0</v>
      </c>
      <c r="H43" s="13">
        <v>1.45</v>
      </c>
      <c r="I43" s="13">
        <v>1.45</v>
      </c>
      <c r="J43" s="13">
        <v>5.75</v>
      </c>
      <c r="K43" s="13">
        <f>G43*H43</f>
        <v>11.6</v>
      </c>
      <c r="L43" s="13">
        <f>G43*I43</f>
        <v>11.6</v>
      </c>
      <c r="M43" s="13">
        <f>G43*J43</f>
        <v>46</v>
      </c>
    </row>
    <row r="44" spans="1:13">
      <c r="A44" s="10" t="s">
        <v>59</v>
      </c>
      <c r="B44" s="11"/>
      <c r="C44" s="11">
        <v>30253083</v>
      </c>
      <c r="D44" s="11"/>
      <c r="E44" s="11" t="s">
        <v>67</v>
      </c>
      <c r="F44" s="11" t="s">
        <v>35</v>
      </c>
      <c r="G44" s="12">
        <v>36.0</v>
      </c>
      <c r="H44" s="13">
        <v>0.3</v>
      </c>
      <c r="I44" s="13">
        <v>0.3</v>
      </c>
      <c r="J44" s="13">
        <v>1.1</v>
      </c>
      <c r="K44" s="13">
        <f>G44*H44</f>
        <v>10.8</v>
      </c>
      <c r="L44" s="13">
        <f>G44*I44</f>
        <v>10.8</v>
      </c>
      <c r="M44" s="13">
        <f>G44*J44</f>
        <v>39.6</v>
      </c>
    </row>
    <row r="45" spans="1:13">
      <c r="A45" s="10" t="s">
        <v>59</v>
      </c>
      <c r="B45" s="11"/>
      <c r="C45" s="11">
        <v>30253512</v>
      </c>
      <c r="D45" s="11"/>
      <c r="E45" s="11" t="s">
        <v>68</v>
      </c>
      <c r="F45" s="11" t="s">
        <v>35</v>
      </c>
      <c r="G45" s="12">
        <v>2.0</v>
      </c>
      <c r="H45" s="13">
        <v>9.0</v>
      </c>
      <c r="I45" s="13">
        <v>9.0</v>
      </c>
      <c r="J45" s="13">
        <v>16.0</v>
      </c>
      <c r="K45" s="13">
        <f>G45*H45</f>
        <v>18</v>
      </c>
      <c r="L45" s="13">
        <f>G45*I45</f>
        <v>18</v>
      </c>
      <c r="M45" s="13">
        <f>G45*J45</f>
        <v>32</v>
      </c>
    </row>
    <row r="46" spans="1:13">
      <c r="A46" s="10" t="s">
        <v>59</v>
      </c>
      <c r="B46" s="11"/>
      <c r="C46" s="11">
        <v>30253516</v>
      </c>
      <c r="D46" s="11"/>
      <c r="E46" s="11" t="s">
        <v>69</v>
      </c>
      <c r="F46" s="11" t="s">
        <v>35</v>
      </c>
      <c r="G46" s="12">
        <v>12.0</v>
      </c>
      <c r="H46" s="13">
        <v>1.9</v>
      </c>
      <c r="I46" s="13">
        <v>1.9</v>
      </c>
      <c r="J46" s="13">
        <v>3.5</v>
      </c>
      <c r="K46" s="13">
        <f>G46*H46</f>
        <v>22.8</v>
      </c>
      <c r="L46" s="13">
        <f>G46*I46</f>
        <v>22.8</v>
      </c>
      <c r="M46" s="13">
        <f>G46*J46</f>
        <v>42</v>
      </c>
    </row>
    <row r="47" spans="1:13">
      <c r="A47" s="10" t="s">
        <v>59</v>
      </c>
      <c r="B47" s="11"/>
      <c r="C47" s="11">
        <v>30253524</v>
      </c>
      <c r="D47" s="11"/>
      <c r="E47" s="11" t="s">
        <v>70</v>
      </c>
      <c r="F47" s="11" t="s">
        <v>35</v>
      </c>
      <c r="G47" s="12">
        <v>12.0</v>
      </c>
      <c r="H47" s="13">
        <v>2.5</v>
      </c>
      <c r="I47" s="13">
        <v>2.5</v>
      </c>
      <c r="J47" s="13">
        <v>2.75</v>
      </c>
      <c r="K47" s="13">
        <f>G47*H47</f>
        <v>30</v>
      </c>
      <c r="L47" s="13">
        <f>G47*I47</f>
        <v>30</v>
      </c>
      <c r="M47" s="13">
        <f>G47*J47</f>
        <v>33</v>
      </c>
    </row>
    <row r="48" spans="1:13">
      <c r="A48" s="10" t="s">
        <v>59</v>
      </c>
      <c r="B48" s="11"/>
      <c r="C48" s="11">
        <v>30253528</v>
      </c>
      <c r="D48" s="11"/>
      <c r="E48" s="11" t="s">
        <v>71</v>
      </c>
      <c r="F48" s="11" t="s">
        <v>35</v>
      </c>
      <c r="G48" s="12">
        <v>18.0</v>
      </c>
      <c r="H48" s="13">
        <v>2.6</v>
      </c>
      <c r="I48" s="13">
        <v>2.6</v>
      </c>
      <c r="J48" s="13">
        <v>4.75</v>
      </c>
      <c r="K48" s="13">
        <f>G48*H48</f>
        <v>46.8</v>
      </c>
      <c r="L48" s="13">
        <f>G48*I48</f>
        <v>46.8</v>
      </c>
      <c r="M48" s="13">
        <f>G48*J48</f>
        <v>85.5</v>
      </c>
    </row>
    <row r="49" spans="1:13">
      <c r="A49" s="10" t="s">
        <v>59</v>
      </c>
      <c r="B49" s="11"/>
      <c r="C49" s="11">
        <v>30253534</v>
      </c>
      <c r="D49" s="11"/>
      <c r="E49" s="11" t="s">
        <v>72</v>
      </c>
      <c r="F49" s="11" t="s">
        <v>35</v>
      </c>
      <c r="G49" s="12">
        <v>12.0</v>
      </c>
      <c r="H49" s="13">
        <v>1.4</v>
      </c>
      <c r="I49" s="13">
        <v>1.4</v>
      </c>
      <c r="J49" s="13">
        <v>1.4</v>
      </c>
      <c r="K49" s="13">
        <f>G49*H49</f>
        <v>16.8</v>
      </c>
      <c r="L49" s="13">
        <f>G49*I49</f>
        <v>16.8</v>
      </c>
      <c r="M49" s="13">
        <f>G49*J49</f>
        <v>16.8</v>
      </c>
    </row>
    <row r="50" spans="1:13">
      <c r="A50" s="10" t="s">
        <v>59</v>
      </c>
      <c r="B50" s="11"/>
      <c r="C50" s="11">
        <v>30253550</v>
      </c>
      <c r="D50" s="11"/>
      <c r="E50" s="11" t="s">
        <v>73</v>
      </c>
      <c r="F50" s="11" t="s">
        <v>35</v>
      </c>
      <c r="G50" s="12">
        <v>1.0</v>
      </c>
      <c r="H50" s="13">
        <v>85.0</v>
      </c>
      <c r="I50" s="13">
        <v>85.0</v>
      </c>
      <c r="J50" s="13">
        <v>210.0</v>
      </c>
      <c r="K50" s="13">
        <f>G50*H50</f>
        <v>85</v>
      </c>
      <c r="L50" s="13">
        <f>G50*I50</f>
        <v>85</v>
      </c>
      <c r="M50" s="13">
        <f>G50*J50</f>
        <v>210</v>
      </c>
    </row>
    <row r="51" spans="1:13">
      <c r="A51" s="10" t="s">
        <v>59</v>
      </c>
      <c r="B51" s="11"/>
      <c r="C51" s="11">
        <v>30253554</v>
      </c>
      <c r="D51" s="11"/>
      <c r="E51" s="11" t="s">
        <v>74</v>
      </c>
      <c r="F51" s="11" t="s">
        <v>35</v>
      </c>
      <c r="G51" s="12">
        <v>3.0</v>
      </c>
      <c r="H51" s="13">
        <v>9.0</v>
      </c>
      <c r="I51" s="13">
        <v>9.0</v>
      </c>
      <c r="J51" s="13">
        <v>9.0</v>
      </c>
      <c r="K51" s="13">
        <f>G51*H51</f>
        <v>27</v>
      </c>
      <c r="L51" s="13">
        <f>G51*I51</f>
        <v>27</v>
      </c>
      <c r="M51" s="13">
        <f>G51*J51</f>
        <v>27</v>
      </c>
    </row>
    <row r="52" spans="1:13">
      <c r="A52" s="10" t="s">
        <v>75</v>
      </c>
      <c r="B52" s="11"/>
      <c r="C52" s="11">
        <v>40101012</v>
      </c>
      <c r="D52" s="11"/>
      <c r="E52" s="11" t="s">
        <v>76</v>
      </c>
      <c r="F52" s="11" t="s">
        <v>35</v>
      </c>
      <c r="G52" s="12">
        <v>2.0</v>
      </c>
      <c r="H52" s="13">
        <v>85.0</v>
      </c>
      <c r="I52" s="13">
        <v>85.0</v>
      </c>
      <c r="J52" s="13">
        <v>85.0</v>
      </c>
      <c r="K52" s="13">
        <f>G52*H52</f>
        <v>170</v>
      </c>
      <c r="L52" s="13">
        <f>G52*I52</f>
        <v>170</v>
      </c>
      <c r="M52" s="13">
        <f>G52*J52</f>
        <v>170</v>
      </c>
    </row>
    <row r="53" spans="1:13">
      <c r="A53" s="10" t="s">
        <v>75</v>
      </c>
      <c r="B53" s="11"/>
      <c r="C53" s="11">
        <v>40101020</v>
      </c>
      <c r="D53" s="11"/>
      <c r="E53" s="11" t="s">
        <v>77</v>
      </c>
      <c r="F53" s="11" t="s">
        <v>35</v>
      </c>
      <c r="G53" s="12">
        <v>2.0</v>
      </c>
      <c r="H53" s="13">
        <v>300.0</v>
      </c>
      <c r="I53" s="13">
        <v>300.0</v>
      </c>
      <c r="J53" s="13">
        <v>300.0</v>
      </c>
      <c r="K53" s="13">
        <f>G53*H53</f>
        <v>600</v>
      </c>
      <c r="L53" s="13">
        <f>G53*I53</f>
        <v>600</v>
      </c>
      <c r="M53" s="13">
        <f>G53*J53</f>
        <v>600</v>
      </c>
    </row>
    <row r="54" spans="1:13">
      <c r="A54" s="10" t="s">
        <v>78</v>
      </c>
      <c r="B54" s="11"/>
      <c r="C54" s="11">
        <v>40203012</v>
      </c>
      <c r="D54" s="11"/>
      <c r="E54" s="11" t="s">
        <v>79</v>
      </c>
      <c r="F54" s="11" t="s">
        <v>35</v>
      </c>
      <c r="G54" s="12">
        <v>1.0</v>
      </c>
      <c r="H54" s="13">
        <v>675.0</v>
      </c>
      <c r="I54" s="13">
        <v>675.0</v>
      </c>
      <c r="J54" s="13">
        <v>675.0</v>
      </c>
      <c r="K54" s="13">
        <f>G54*H54</f>
        <v>675</v>
      </c>
      <c r="L54" s="13">
        <f>G54*I54</f>
        <v>675</v>
      </c>
      <c r="M54" s="13">
        <f>G54*J54</f>
        <v>675</v>
      </c>
    </row>
    <row r="55" spans="1:13">
      <c r="H55" s="5"/>
      <c r="I55" s="7"/>
      <c r="J55" s="7"/>
      <c r="K55" s="7"/>
      <c r="L55" s="7"/>
      <c r="M55" s="7"/>
    </row>
    <row r="56" spans="1:13">
      <c r="H56" s="6" t="s">
        <v>80</v>
      </c>
      <c r="I56" s="7"/>
      <c r="J56" s="7"/>
      <c r="K56" s="7">
        <f>SUM(K9:K54)</f>
        <v>6255.678</v>
      </c>
      <c r="L56" s="7">
        <f>SUM(L9:L54)</f>
        <v>7081.518</v>
      </c>
      <c r="M56" s="7">
        <f>SUM(M9:M54)</f>
        <v>8389.836</v>
      </c>
    </row>
    <row r="57" spans="1:13">
      <c r="F57" s="8">
        <v>0.31</v>
      </c>
      <c r="G57" t="s">
        <v>83</v>
      </c>
      <c r="H57" s="6" t="s">
        <v>81</v>
      </c>
      <c r="I57" s="7"/>
      <c r="J57" s="7"/>
      <c r="K57" s="7">
        <f>K56*F57</f>
        <v>1939.26018</v>
      </c>
      <c r="L57" s="7">
        <f>L56*F57</f>
        <v>2195.27058</v>
      </c>
      <c r="M57" s="7">
        <f>M56*F57</f>
        <v>2600.84916</v>
      </c>
    </row>
    <row r="58" spans="1:13">
      <c r="F58" s="8">
        <f>K57/K58</f>
        <v>0.23664122137405</v>
      </c>
      <c r="G58" t="s">
        <v>84</v>
      </c>
      <c r="H58" s="6" t="s">
        <v>82</v>
      </c>
      <c r="I58" s="7"/>
      <c r="J58" s="7"/>
      <c r="K58" s="7">
        <f>SUM(K56,K57)</f>
        <v>8194.93818</v>
      </c>
      <c r="L58" s="7">
        <f>L56+L57</f>
        <v>9276.78858</v>
      </c>
      <c r="M58" s="7">
        <f>M56+M57</f>
        <v>10990.68516</v>
      </c>
    </row>
    <row r="60" spans="1:13">
      <c r="A60" s="9" t="s">
        <v>11</v>
      </c>
      <c r="B60" s="9" t="s">
        <v>12</v>
      </c>
      <c r="C60" s="9" t="s">
        <v>13</v>
      </c>
      <c r="D60" s="9" t="s">
        <v>14</v>
      </c>
      <c r="E60" s="9" t="s">
        <v>15</v>
      </c>
      <c r="F60" s="9" t="s">
        <v>16</v>
      </c>
      <c r="G60" s="4" t="s">
        <v>17</v>
      </c>
      <c r="H60" s="14" t="s">
        <v>85</v>
      </c>
      <c r="I60" s="14" t="s">
        <v>19</v>
      </c>
    </row>
    <row r="61" spans="1:13">
      <c r="H61" s="14"/>
      <c r="I61" s="7"/>
    </row>
    <row r="62" spans="1:13">
      <c r="H62" s="14" t="s">
        <v>80</v>
      </c>
      <c r="I62" s="7">
        <f>SUM(I60:I60)</f>
        <v>0</v>
      </c>
    </row>
    <row r="63" spans="1:13">
      <c r="F63" s="8">
        <v>0.31</v>
      </c>
      <c r="G63" t="s">
        <v>83</v>
      </c>
      <c r="H63" s="14" t="s">
        <v>81</v>
      </c>
      <c r="I63" s="7">
        <f>I62*F63</f>
        <v>0</v>
      </c>
      <c r="K63" s="3" t="s">
        <v>86</v>
      </c>
      <c r="L63" s="3"/>
      <c r="M63" s="3"/>
    </row>
    <row r="64" spans="1:13">
      <c r="F64" s="8" t="e">
        <f>I63/I64</f>
        <v>#DIV/0!</v>
      </c>
      <c r="G64" t="s">
        <v>84</v>
      </c>
      <c r="H64" s="14" t="s">
        <v>82</v>
      </c>
      <c r="I64" s="7">
        <f>I62+I63</f>
        <v>0</v>
      </c>
    </row>
  </sheetData>
  <mergeCells>
    <mergeCell ref="A2:M2"/>
    <mergeCell ref="B4:E4"/>
    <mergeCell ref="B5:E5"/>
    <mergeCell ref="B6:E6"/>
    <mergeCell ref="K63:M63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2026-01-04T14:27:27+13:00</dcterms:created>
  <dcterms:modified xsi:type="dcterms:W3CDTF">2026-01-04T14:27:27+13:00</dcterms:modified>
  <dc:title>Material Estimate</dc:title>
  <dc:description>Materials Estimate - 2m deep test 2 04.01.26</dc:description>
  <dc:subject>Materials List - 2m deep test 2 04.01.26</dc:subject>
  <cp:keywords/>
  <cp:category/>
</cp:coreProperties>
</file>