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<sst xmlns="http://schemas.openxmlformats.org/spreadsheetml/2006/main" uniqueCount="92">
  <si>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</si>
  <si>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</si>
  <si>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</si>
  <si>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</si>
  <si>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</si>
  <si>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testMe</t>
  </si>
  <si>
    <t>QRC7+HF Ashhurst, Manawatū-Whanganui Region, New Zealand</t>
  </si>
  <si>
    <t xml:space="preserve">isaac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</si>
  <si>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</si>
  <si>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</si>
  <si>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</si>
  <si>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</si>
  <si>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</si>
  <si>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</si>
  <si>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</si>
  <si>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</si>
  <si>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</si>
  <si>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</si>
  <si>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</si>
  <si>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</si>
  <si>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</si>
  <si>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</si>
  <si>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</si>
  <si>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175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</si>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</sst>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20</v>
      </c>
      <c r="B10" s="11"/>
      <c r="C10" s="11">
        <v>10104042</v>
      </c>
      <c r="D10" s="11"/>
      <c r="E10" s="11" t="s">
        <v>23</v>
      </c>
      <c r="F10" s="11" t="s">
        <v>22</v>
      </c>
      <c r="G10" s="12">
        <v>4.0</v>
      </c>
      <c r="H10" s="13">
        <v>130.0</v>
      </c>
      <c r="I10" s="13">
        <v>130.0</v>
      </c>
      <c r="J10" s="13">
        <v>130.0</v>
      </c>
      <c r="K10" s="13">
        <f>G10*H10</f>
        <v>520</v>
      </c>
      <c r="L10" s="13">
        <f>G10*I10</f>
        <v>520</v>
      </c>
      <c r="M10" s="13">
        <f>G10*J10</f>
        <v>520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180.0</v>
      </c>
      <c r="H11" s="13">
        <v>7.0</v>
      </c>
      <c r="I11" s="13">
        <v>7.0</v>
      </c>
      <c r="J11" s="13">
        <v>7.0</v>
      </c>
      <c r="K11" s="13">
        <f>G11*H11</f>
        <v>1260</v>
      </c>
      <c r="L11" s="13">
        <f>G11*I11</f>
        <v>1260</v>
      </c>
      <c r="M11" s="13">
        <f>G11*J11</f>
        <v>1260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1122.0</v>
      </c>
      <c r="H43" s="13">
        <v>0.17</v>
      </c>
      <c r="I43" s="13">
        <v>0.17</v>
      </c>
      <c r="J43" s="13">
        <v>0.37</v>
      </c>
      <c r="K43" s="13">
        <f>G43*H43</f>
        <v>190.74</v>
      </c>
      <c r="L43" s="13">
        <f>G43*I43</f>
        <v>190.74</v>
      </c>
      <c r="M43" s="13">
        <f>G43*J43</f>
        <v>415.14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30253516</v>
      </c>
      <c r="D49" s="11"/>
      <c r="E49" s="11" t="s">
        <v>73</v>
      </c>
      <c r="F49" s="11" t="s">
        <v>37</v>
      </c>
      <c r="G49" s="12">
        <v>48.0</v>
      </c>
      <c r="H49" s="13">
        <v>1.9</v>
      </c>
      <c r="I49" s="13">
        <v>1.9</v>
      </c>
      <c r="J49" s="13">
        <v>3.5</v>
      </c>
      <c r="K49" s="13">
        <f>G49*H49</f>
        <v>91.2</v>
      </c>
      <c r="L49" s="13">
        <f>G49*I49</f>
        <v>91.2</v>
      </c>
      <c r="M49" s="13">
        <f>G49*J49</f>
        <v>168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92.0</v>
      </c>
      <c r="H51" s="13">
        <v>2.6</v>
      </c>
      <c r="I51" s="13">
        <v>2.6</v>
      </c>
      <c r="J51" s="13">
        <v>4.75</v>
      </c>
      <c r="K51" s="13">
        <f>G51*H51</f>
        <v>239.2</v>
      </c>
      <c r="L51" s="13">
        <f>G51*I51</f>
        <v>239.2</v>
      </c>
      <c r="M51" s="13">
        <f>G51*J51</f>
        <v>437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5.0</v>
      </c>
      <c r="H55" s="13">
        <v>9.0</v>
      </c>
      <c r="I55" s="13">
        <v>9.0</v>
      </c>
      <c r="J55" s="13">
        <v>9.0</v>
      </c>
      <c r="K55" s="13">
        <f>G55*H55</f>
        <v>45</v>
      </c>
      <c r="L55" s="13">
        <f>G55*I55</f>
        <v>45</v>
      </c>
      <c r="M55" s="13">
        <f>G55*J55</f>
        <v>45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14149.922</v>
      </c>
      <c r="L60" s="7">
        <f>SUM(L9:L58)</f>
        <v>16514.19</v>
      </c>
      <c r="M60" s="7">
        <f>SUM(M9:M58)</f>
        <v>20483.516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4386.47582</v>
      </c>
      <c r="L61" s="7">
        <f>L60*F61</f>
        <v>5119.3989</v>
      </c>
      <c r="M61" s="7">
        <f>M60*F61</f>
        <v>6349.88996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18536.39782</v>
      </c>
      <c r="L62" s="7">
        <f>L60+L61</f>
        <v>21633.5889</v>
      </c>
      <c r="M62" s="7">
        <f>M60+M61</f>
        <v>26833.40596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2025-09-19T13:53:55+12:00</dcterms:created>
  <dcterms:modified xsi:type="dcterms:W3CDTF">2025-09-19T13:53:55+12:00</dcterms:modified>
  <dc:title>Material Estimate</dc:title>
  <dc:description>Materials Estimate - testMe 19.09.25</dc:description>
  <dc:subject>Materials List - testMe 19.09.25</dc:subject>
  <cp:keywords/>
  <cp:category/>
</cp:coreProperties>
</file>