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<sst xmlns="http://schemas.openxmlformats.org/spreadsheetml/2006/main" uniqueCount="90">
  <si>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</si>
  <si>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</si>
  <si>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</si>
  <si>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</si>
  <si>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</si>
  <si>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testT3</t>
  </si>
  <si>
    <t>7WVF+5R Mitcham,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</si>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</sst>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 t="s">
        <v>49</v>
      </c>
      <c r="C28" s="11">
        <v>30252522</v>
      </c>
      <c r="D28" s="11"/>
      <c r="E28" s="11" t="s">
        <v>50</v>
      </c>
      <c r="F28" s="11" t="s">
        <v>36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48</v>
      </c>
      <c r="B29" s="11" t="s">
        <v>49</v>
      </c>
      <c r="C29" s="11">
        <v>30252530</v>
      </c>
      <c r="D29" s="11"/>
      <c r="E29" s="11" t="s">
        <v>51</v>
      </c>
      <c r="F29" s="11" t="s">
        <v>36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48</v>
      </c>
      <c r="B30" s="11" t="s">
        <v>52</v>
      </c>
      <c r="C30" s="11">
        <v>20506018</v>
      </c>
      <c r="D30" s="11"/>
      <c r="E30" s="11" t="s">
        <v>53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48</v>
      </c>
      <c r="B31" s="11" t="s">
        <v>52</v>
      </c>
      <c r="C31" s="11">
        <v>20506020</v>
      </c>
      <c r="D31" s="11"/>
      <c r="E31" s="11" t="s">
        <v>54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20506022</v>
      </c>
      <c r="D32" s="11"/>
      <c r="E32" s="11" t="s">
        <v>55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48</v>
      </c>
      <c r="B33" s="11" t="s">
        <v>56</v>
      </c>
      <c r="C33" s="11">
        <v>20506018</v>
      </c>
      <c r="D33" s="11"/>
      <c r="E33" s="11" t="s">
        <v>53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48</v>
      </c>
      <c r="B34" s="11" t="s">
        <v>56</v>
      </c>
      <c r="C34" s="11">
        <v>20506020</v>
      </c>
      <c r="D34" s="11"/>
      <c r="E34" s="11" t="s">
        <v>54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20506022</v>
      </c>
      <c r="D35" s="11"/>
      <c r="E35" s="11" t="s">
        <v>55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48</v>
      </c>
      <c r="B36" s="11" t="s">
        <v>56</v>
      </c>
      <c r="C36" s="11">
        <v>20506412</v>
      </c>
      <c r="D36" s="11"/>
      <c r="E36" s="11" t="s">
        <v>57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48</v>
      </c>
      <c r="B37" s="11" t="s">
        <v>56</v>
      </c>
      <c r="C37" s="11">
        <v>20506414</v>
      </c>
      <c r="D37" s="11"/>
      <c r="E37" s="11" t="s">
        <v>58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48</v>
      </c>
      <c r="B38" s="11" t="s">
        <v>56</v>
      </c>
      <c r="C38" s="11">
        <v>20506431</v>
      </c>
      <c r="D38" s="11"/>
      <c r="E38" s="11" t="s">
        <v>59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48</v>
      </c>
      <c r="B39" s="11" t="s">
        <v>56</v>
      </c>
      <c r="C39" s="11">
        <v>20506434</v>
      </c>
      <c r="D39" s="11"/>
      <c r="E39" s="11" t="s">
        <v>60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61</v>
      </c>
      <c r="B40" s="11"/>
      <c r="C40" s="11">
        <v>30252020</v>
      </c>
      <c r="D40" s="11"/>
      <c r="E40" s="11" t="s">
        <v>62</v>
      </c>
      <c r="F40" s="11" t="s">
        <v>63</v>
      </c>
      <c r="G40" s="12">
        <v>1.0</v>
      </c>
      <c r="H40" s="13">
        <v>26.0</v>
      </c>
      <c r="I40" s="13">
        <v>26.0</v>
      </c>
      <c r="J40" s="13">
        <v>122.0</v>
      </c>
      <c r="K40" s="13">
        <f>G40*H40</f>
        <v>26</v>
      </c>
      <c r="L40" s="13">
        <f>G40*I40</f>
        <v>26</v>
      </c>
      <c r="M40" s="13">
        <f>G40*J40</f>
        <v>122</v>
      </c>
    </row>
    <row r="41" spans="1:13">
      <c r="A41" s="10" t="s">
        <v>61</v>
      </c>
      <c r="B41" s="11"/>
      <c r="C41" s="11">
        <v>30252024</v>
      </c>
      <c r="D41" s="11"/>
      <c r="E41" s="11" t="s">
        <v>64</v>
      </c>
      <c r="F41" s="11" t="s">
        <v>63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61</v>
      </c>
      <c r="B42" s="11"/>
      <c r="C42" s="11">
        <v>30252514</v>
      </c>
      <c r="D42" s="11"/>
      <c r="E42" s="11" t="s">
        <v>65</v>
      </c>
      <c r="F42" s="11" t="s">
        <v>36</v>
      </c>
      <c r="G42" s="12">
        <v>810.0</v>
      </c>
      <c r="H42" s="13">
        <v>0.17</v>
      </c>
      <c r="I42" s="13">
        <v>0.17</v>
      </c>
      <c r="J42" s="13">
        <v>0.37</v>
      </c>
      <c r="K42" s="13">
        <f>G42*H42</f>
        <v>137.7</v>
      </c>
      <c r="L42" s="13">
        <f>G42*I42</f>
        <v>137.7</v>
      </c>
      <c r="M42" s="13">
        <f>G42*J42</f>
        <v>299.7</v>
      </c>
    </row>
    <row r="43" spans="1:13">
      <c r="A43" s="10" t="s">
        <v>61</v>
      </c>
      <c r="B43" s="11"/>
      <c r="C43" s="11">
        <v>30253036</v>
      </c>
      <c r="D43" s="11"/>
      <c r="E43" s="11" t="s">
        <v>66</v>
      </c>
      <c r="F43" s="11" t="s">
        <v>36</v>
      </c>
      <c r="G43" s="12">
        <v>4.0</v>
      </c>
      <c r="H43" s="13">
        <v>0.75</v>
      </c>
      <c r="I43" s="13">
        <v>0.75</v>
      </c>
      <c r="J43" s="13">
        <v>2.75</v>
      </c>
      <c r="K43" s="13">
        <f>G43*H43</f>
        <v>3</v>
      </c>
      <c r="L43" s="13">
        <f>G43*I43</f>
        <v>3</v>
      </c>
      <c r="M43" s="13">
        <f>G43*J43</f>
        <v>11</v>
      </c>
    </row>
    <row r="44" spans="1:13">
      <c r="A44" s="10" t="s">
        <v>61</v>
      </c>
      <c r="B44" s="11"/>
      <c r="C44" s="11">
        <v>30253038</v>
      </c>
      <c r="D44" s="11"/>
      <c r="E44" s="11" t="s">
        <v>67</v>
      </c>
      <c r="F44" s="11" t="s">
        <v>36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61</v>
      </c>
      <c r="B45" s="11"/>
      <c r="C45" s="11">
        <v>30253042</v>
      </c>
      <c r="D45" s="11"/>
      <c r="E45" s="11" t="s">
        <v>68</v>
      </c>
      <c r="F45" s="11" t="s">
        <v>36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61</v>
      </c>
      <c r="B46" s="11"/>
      <c r="C46" s="11">
        <v>30253083</v>
      </c>
      <c r="D46" s="11"/>
      <c r="E46" s="11" t="s">
        <v>69</v>
      </c>
      <c r="F46" s="11" t="s">
        <v>36</v>
      </c>
      <c r="G46" s="12">
        <v>72.0</v>
      </c>
      <c r="H46" s="13">
        <v>0.3</v>
      </c>
      <c r="I46" s="13">
        <v>0.3</v>
      </c>
      <c r="J46" s="13">
        <v>1.1</v>
      </c>
      <c r="K46" s="13">
        <f>G46*H46</f>
        <v>21.6</v>
      </c>
      <c r="L46" s="13">
        <f>G46*I46</f>
        <v>21.6</v>
      </c>
      <c r="M46" s="13">
        <f>G46*J46</f>
        <v>79.2</v>
      </c>
    </row>
    <row r="47" spans="1:13">
      <c r="A47" s="10" t="s">
        <v>61</v>
      </c>
      <c r="B47" s="11"/>
      <c r="C47" s="11">
        <v>30253512</v>
      </c>
      <c r="D47" s="11"/>
      <c r="E47" s="11" t="s">
        <v>70</v>
      </c>
      <c r="F47" s="11" t="s">
        <v>36</v>
      </c>
      <c r="G47" s="12">
        <v>4.0</v>
      </c>
      <c r="H47" s="13">
        <v>9.0</v>
      </c>
      <c r="I47" s="13">
        <v>9.0</v>
      </c>
      <c r="J47" s="13">
        <v>16.0</v>
      </c>
      <c r="K47" s="13">
        <f>G47*H47</f>
        <v>36</v>
      </c>
      <c r="L47" s="13">
        <f>G47*I47</f>
        <v>36</v>
      </c>
      <c r="M47" s="13">
        <f>G47*J47</f>
        <v>64</v>
      </c>
    </row>
    <row r="48" spans="1:13">
      <c r="A48" s="10" t="s">
        <v>61</v>
      </c>
      <c r="B48" s="11"/>
      <c r="C48" s="11">
        <v>30253516</v>
      </c>
      <c r="D48" s="11"/>
      <c r="E48" s="11" t="s">
        <v>71</v>
      </c>
      <c r="F48" s="11" t="s">
        <v>36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61</v>
      </c>
      <c r="B49" s="11"/>
      <c r="C49" s="11">
        <v>30253524</v>
      </c>
      <c r="D49" s="11"/>
      <c r="E49" s="11" t="s">
        <v>72</v>
      </c>
      <c r="F49" s="11" t="s">
        <v>36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61</v>
      </c>
      <c r="B50" s="11"/>
      <c r="C50" s="11">
        <v>30253528</v>
      </c>
      <c r="D50" s="11"/>
      <c r="E50" s="11" t="s">
        <v>73</v>
      </c>
      <c r="F50" s="11" t="s">
        <v>36</v>
      </c>
      <c r="G50" s="12">
        <v>40.0</v>
      </c>
      <c r="H50" s="13">
        <v>2.6</v>
      </c>
      <c r="I50" s="13">
        <v>2.6</v>
      </c>
      <c r="J50" s="13">
        <v>4.75</v>
      </c>
      <c r="K50" s="13">
        <f>G50*H50</f>
        <v>104</v>
      </c>
      <c r="L50" s="13">
        <f>G50*I50</f>
        <v>104</v>
      </c>
      <c r="M50" s="13">
        <f>G50*J50</f>
        <v>190</v>
      </c>
    </row>
    <row r="51" spans="1:13">
      <c r="A51" s="10" t="s">
        <v>61</v>
      </c>
      <c r="B51" s="11"/>
      <c r="C51" s="11">
        <v>30253532</v>
      </c>
      <c r="D51" s="11"/>
      <c r="E51" s="11" t="s">
        <v>74</v>
      </c>
      <c r="F51" s="11" t="s">
        <v>36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61</v>
      </c>
      <c r="B52" s="11"/>
      <c r="C52" s="11">
        <v>30253534</v>
      </c>
      <c r="D52" s="11"/>
      <c r="E52" s="11" t="s">
        <v>75</v>
      </c>
      <c r="F52" s="11" t="s">
        <v>36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61</v>
      </c>
      <c r="B53" s="11"/>
      <c r="C53" s="11">
        <v>30253550</v>
      </c>
      <c r="D53" s="11"/>
      <c r="E53" s="11" t="s">
        <v>76</v>
      </c>
      <c r="F53" s="11" t="s">
        <v>36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61</v>
      </c>
      <c r="B54" s="11"/>
      <c r="C54" s="11">
        <v>30253554</v>
      </c>
      <c r="D54" s="11"/>
      <c r="E54" s="11" t="s">
        <v>77</v>
      </c>
      <c r="F54" s="11" t="s">
        <v>36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78</v>
      </c>
      <c r="B55" s="11"/>
      <c r="C55" s="11">
        <v>40101012</v>
      </c>
      <c r="D55" s="11"/>
      <c r="E55" s="11" t="s">
        <v>79</v>
      </c>
      <c r="F55" s="11" t="s">
        <v>36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78</v>
      </c>
      <c r="B56" s="11"/>
      <c r="C56" s="11">
        <v>40101020</v>
      </c>
      <c r="D56" s="11"/>
      <c r="E56" s="11" t="s">
        <v>80</v>
      </c>
      <c r="F56" s="11" t="s">
        <v>36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81</v>
      </c>
      <c r="B57" s="11"/>
      <c r="C57" s="11">
        <v>40203012</v>
      </c>
      <c r="D57" s="11"/>
      <c r="E57" s="11" t="s">
        <v>82</v>
      </c>
      <c r="F57" s="11" t="s">
        <v>36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83</v>
      </c>
      <c r="I59" s="7"/>
      <c r="J59" s="7"/>
      <c r="K59" s="7">
        <f>SUM(K9:K57)</f>
        <v>14973.982</v>
      </c>
      <c r="L59" s="7">
        <f>SUM(L9:L57)</f>
        <v>17338.25</v>
      </c>
      <c r="M59" s="7">
        <f>SUM(M9:M57)</f>
        <v>20672.576</v>
      </c>
    </row>
    <row r="60" spans="1:13">
      <c r="F60" s="8">
        <v>0.31</v>
      </c>
      <c r="G60" t="s">
        <v>86</v>
      </c>
      <c r="H60" s="6" t="s">
        <v>84</v>
      </c>
      <c r="I60" s="7"/>
      <c r="J60" s="7"/>
      <c r="K60" s="7">
        <f>K59*F60</f>
        <v>4641.93442</v>
      </c>
      <c r="L60" s="7">
        <f>L59*F60</f>
        <v>5374.8575</v>
      </c>
      <c r="M60" s="7">
        <f>M59*F60</f>
        <v>6408.49856</v>
      </c>
    </row>
    <row r="61" spans="1:13">
      <c r="F61" s="8">
        <f>K60/K61</f>
        <v>0.23664122137405</v>
      </c>
      <c r="G61" t="s">
        <v>87</v>
      </c>
      <c r="H61" s="6" t="s">
        <v>85</v>
      </c>
      <c r="I61" s="7"/>
      <c r="J61" s="7"/>
      <c r="K61" s="7">
        <f>SUM(K59,K60)</f>
        <v>19615.91642</v>
      </c>
      <c r="L61" s="7">
        <f>L59+L60</f>
        <v>22713.1075</v>
      </c>
      <c r="M61" s="7">
        <f>M59+M60</f>
        <v>27081.07456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88</v>
      </c>
      <c r="I63" s="14" t="s">
        <v>19</v>
      </c>
    </row>
    <row r="64" spans="1:13">
      <c r="H64" s="14"/>
      <c r="I64" s="7"/>
    </row>
    <row r="65" spans="1:13">
      <c r="H65" s="14" t="s">
        <v>83</v>
      </c>
      <c r="I65" s="7">
        <f>SUM(I63:I63)</f>
        <v>0</v>
      </c>
    </row>
    <row r="66" spans="1:13">
      <c r="F66" s="8">
        <v>0.31</v>
      </c>
      <c r="G66" t="s">
        <v>86</v>
      </c>
      <c r="H66" s="14" t="s">
        <v>84</v>
      </c>
      <c r="I66" s="7">
        <f>I65*F66</f>
        <v>0</v>
      </c>
      <c r="K66" s="3" t="s">
        <v>89</v>
      </c>
      <c r="L66" s="3"/>
      <c r="M66" s="3"/>
    </row>
    <row r="67" spans="1:13">
      <c r="F67" s="8" t="e">
        <f>I66/I67</f>
        <v>#DIV/0!</v>
      </c>
      <c r="G67" t="s">
        <v>87</v>
      </c>
      <c r="H67" s="14" t="s">
        <v>85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2025-09-12T09:00:59+12:00</dcterms:created>
  <dcterms:modified xsi:type="dcterms:W3CDTF">2025-09-12T09:00:59+12:00</dcterms:modified>
  <dc:title>Material Estimate</dc:title>
  <dc:description>Materials Estimate - testT3 12.09.25</dc:description>
  <dc:subject>Materials List - testT3 12.09.25</dc:subject>
  <cp:keywords/>
  <cp:category/>
</cp:coreProperties>
</file>