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<sst xmlns="http://schemas.openxmlformats.org/spreadsheetml/2006/main" uniqueCount="91">
  <si>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</si>
  <si>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</si>
  <si>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</si>
  <si>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</si>
  <si>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</si>
  <si>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tripleT1</t>
  </si>
  <si>
    <t>6Q7C+C8 Winchmore,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</si>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</sst>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5.0</v>
      </c>
      <c r="I12" s="13">
        <v>5.0</v>
      </c>
      <c r="J12" s="13">
        <v>5.0</v>
      </c>
      <c r="K12" s="13">
        <f>G12*H12</f>
        <v>18</v>
      </c>
      <c r="L12" s="13">
        <f>G12*I12</f>
        <v>18</v>
      </c>
      <c r="M12" s="13">
        <f>G12*J12</f>
        <v>18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14.4</v>
      </c>
      <c r="H13" s="13">
        <v>7.0</v>
      </c>
      <c r="I13" s="13">
        <v>7.0</v>
      </c>
      <c r="J13" s="13">
        <v>7.0</v>
      </c>
      <c r="K13" s="13">
        <f>G13*H13</f>
        <v>100.8</v>
      </c>
      <c r="L13" s="13">
        <f>G13*I13</f>
        <v>100.8</v>
      </c>
      <c r="M13" s="13">
        <f>G13*J13</f>
        <v>100.8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10101048</v>
      </c>
      <c r="D16" s="11"/>
      <c r="E16" s="11" t="s">
        <v>34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1.0</v>
      </c>
      <c r="H40" s="13">
        <v>26.0</v>
      </c>
      <c r="I40" s="13">
        <v>26.0</v>
      </c>
      <c r="J40" s="13">
        <v>122.0</v>
      </c>
      <c r="K40" s="13">
        <f>G40*H40</f>
        <v>26</v>
      </c>
      <c r="L40" s="13">
        <f>G40*I40</f>
        <v>26</v>
      </c>
      <c r="M40" s="13">
        <f>G40*J40</f>
        <v>122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30252514</v>
      </c>
      <c r="D42" s="11"/>
      <c r="E42" s="11" t="s">
        <v>66</v>
      </c>
      <c r="F42" s="11" t="s">
        <v>37</v>
      </c>
      <c r="G42" s="12">
        <v>810.0</v>
      </c>
      <c r="H42" s="13">
        <v>0.17</v>
      </c>
      <c r="I42" s="13">
        <v>0.17</v>
      </c>
      <c r="J42" s="13">
        <v>0.37</v>
      </c>
      <c r="K42" s="13">
        <f>G42*H42</f>
        <v>137.7</v>
      </c>
      <c r="L42" s="13">
        <f>G42*I42</f>
        <v>137.7</v>
      </c>
      <c r="M42" s="13">
        <f>G42*J42</f>
        <v>299.7</v>
      </c>
    </row>
    <row r="43" spans="1:13">
      <c r="A43" s="10" t="s">
        <v>62</v>
      </c>
      <c r="B43" s="11"/>
      <c r="C43" s="11">
        <v>30253036</v>
      </c>
      <c r="D43" s="11"/>
      <c r="E43" s="11" t="s">
        <v>67</v>
      </c>
      <c r="F43" s="11" t="s">
        <v>37</v>
      </c>
      <c r="G43" s="12">
        <v>4.0</v>
      </c>
      <c r="H43" s="13">
        <v>0.75</v>
      </c>
      <c r="I43" s="13">
        <v>0.75</v>
      </c>
      <c r="J43" s="13">
        <v>2.75</v>
      </c>
      <c r="K43" s="13">
        <f>G43*H43</f>
        <v>3</v>
      </c>
      <c r="L43" s="13">
        <f>G43*I43</f>
        <v>3</v>
      </c>
      <c r="M43" s="13">
        <f>G43*J43</f>
        <v>11</v>
      </c>
    </row>
    <row r="44" spans="1:13">
      <c r="A44" s="10" t="s">
        <v>62</v>
      </c>
      <c r="B44" s="11"/>
      <c r="C44" s="11">
        <v>30253038</v>
      </c>
      <c r="D44" s="11"/>
      <c r="E44" s="11" t="s">
        <v>68</v>
      </c>
      <c r="F44" s="11" t="s">
        <v>37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62</v>
      </c>
      <c r="B45" s="11"/>
      <c r="C45" s="11">
        <v>30253042</v>
      </c>
      <c r="D45" s="11"/>
      <c r="E45" s="11" t="s">
        <v>69</v>
      </c>
      <c r="F45" s="11" t="s">
        <v>37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62</v>
      </c>
      <c r="B46" s="11"/>
      <c r="C46" s="11">
        <v>30253083</v>
      </c>
      <c r="D46" s="11"/>
      <c r="E46" s="11" t="s">
        <v>70</v>
      </c>
      <c r="F46" s="11" t="s">
        <v>37</v>
      </c>
      <c r="G46" s="12">
        <v>72.0</v>
      </c>
      <c r="H46" s="13">
        <v>0.3</v>
      </c>
      <c r="I46" s="13">
        <v>0.3</v>
      </c>
      <c r="J46" s="13">
        <v>1.1</v>
      </c>
      <c r="K46" s="13">
        <f>G46*H46</f>
        <v>21.6</v>
      </c>
      <c r="L46" s="13">
        <f>G46*I46</f>
        <v>21.6</v>
      </c>
      <c r="M46" s="13">
        <f>G46*J46</f>
        <v>79.2</v>
      </c>
    </row>
    <row r="47" spans="1:13">
      <c r="A47" s="10" t="s">
        <v>62</v>
      </c>
      <c r="B47" s="11"/>
      <c r="C47" s="11">
        <v>30253512</v>
      </c>
      <c r="D47" s="11"/>
      <c r="E47" s="11" t="s">
        <v>71</v>
      </c>
      <c r="F47" s="11" t="s">
        <v>37</v>
      </c>
      <c r="G47" s="12">
        <v>4.0</v>
      </c>
      <c r="H47" s="13">
        <v>9.0</v>
      </c>
      <c r="I47" s="13">
        <v>9.0</v>
      </c>
      <c r="J47" s="13">
        <v>16.0</v>
      </c>
      <c r="K47" s="13">
        <f>G47*H47</f>
        <v>36</v>
      </c>
      <c r="L47" s="13">
        <f>G47*I47</f>
        <v>36</v>
      </c>
      <c r="M47" s="13">
        <f>G47*J47</f>
        <v>64</v>
      </c>
    </row>
    <row r="48" spans="1:13">
      <c r="A48" s="10" t="s">
        <v>62</v>
      </c>
      <c r="B48" s="11"/>
      <c r="C48" s="11">
        <v>30253516</v>
      </c>
      <c r="D48" s="11"/>
      <c r="E48" s="11" t="s">
        <v>72</v>
      </c>
      <c r="F48" s="11" t="s">
        <v>37</v>
      </c>
      <c r="G48" s="12">
        <v>48.0</v>
      </c>
      <c r="H48" s="13">
        <v>1.9</v>
      </c>
      <c r="I48" s="13">
        <v>1.9</v>
      </c>
      <c r="J48" s="13">
        <v>3.5</v>
      </c>
      <c r="K48" s="13">
        <f>G48*H48</f>
        <v>91.2</v>
      </c>
      <c r="L48" s="13">
        <f>G48*I48</f>
        <v>91.2</v>
      </c>
      <c r="M48" s="13">
        <f>G48*J48</f>
        <v>168</v>
      </c>
    </row>
    <row r="49" spans="1:13">
      <c r="A49" s="10" t="s">
        <v>62</v>
      </c>
      <c r="B49" s="11"/>
      <c r="C49" s="11">
        <v>30253524</v>
      </c>
      <c r="D49" s="11"/>
      <c r="E49" s="11" t="s">
        <v>73</v>
      </c>
      <c r="F49" s="11" t="s">
        <v>37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62</v>
      </c>
      <c r="B50" s="11"/>
      <c r="C50" s="11">
        <v>30253528</v>
      </c>
      <c r="D50" s="11"/>
      <c r="E50" s="11" t="s">
        <v>74</v>
      </c>
      <c r="F50" s="11" t="s">
        <v>37</v>
      </c>
      <c r="G50" s="12">
        <v>40.0</v>
      </c>
      <c r="H50" s="13">
        <v>2.6</v>
      </c>
      <c r="I50" s="13">
        <v>2.6</v>
      </c>
      <c r="J50" s="13">
        <v>4.75</v>
      </c>
      <c r="K50" s="13">
        <f>G50*H50</f>
        <v>104</v>
      </c>
      <c r="L50" s="13">
        <f>G50*I50</f>
        <v>104</v>
      </c>
      <c r="M50" s="13">
        <f>G50*J50</f>
        <v>190</v>
      </c>
    </row>
    <row r="51" spans="1:13">
      <c r="A51" s="10" t="s">
        <v>62</v>
      </c>
      <c r="B51" s="11"/>
      <c r="C51" s="11">
        <v>30253532</v>
      </c>
      <c r="D51" s="11"/>
      <c r="E51" s="11" t="s">
        <v>75</v>
      </c>
      <c r="F51" s="11" t="s">
        <v>37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62</v>
      </c>
      <c r="B52" s="11"/>
      <c r="C52" s="11">
        <v>30253534</v>
      </c>
      <c r="D52" s="11"/>
      <c r="E52" s="11" t="s">
        <v>76</v>
      </c>
      <c r="F52" s="11" t="s">
        <v>37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62</v>
      </c>
      <c r="B53" s="11"/>
      <c r="C53" s="11">
        <v>30253550</v>
      </c>
      <c r="D53" s="11"/>
      <c r="E53" s="11" t="s">
        <v>77</v>
      </c>
      <c r="F53" s="11" t="s">
        <v>37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62</v>
      </c>
      <c r="B54" s="11"/>
      <c r="C54" s="11">
        <v>30253554</v>
      </c>
      <c r="D54" s="11"/>
      <c r="E54" s="11" t="s">
        <v>78</v>
      </c>
      <c r="F54" s="11" t="s">
        <v>37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37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37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37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15280.882</v>
      </c>
      <c r="L59" s="7">
        <f>SUM(L9:L57)</f>
        <v>17645.15</v>
      </c>
      <c r="M59" s="7">
        <f>SUM(M9:M57)</f>
        <v>20979.476</v>
      </c>
    </row>
    <row r="60" spans="1:13">
      <c r="F60" s="8">
        <v>0.31</v>
      </c>
      <c r="G60" t="s">
        <v>87</v>
      </c>
      <c r="H60" s="6" t="s">
        <v>85</v>
      </c>
      <c r="I60" s="7"/>
      <c r="J60" s="7"/>
      <c r="K60" s="7">
        <f>K59*F60</f>
        <v>4737.07342</v>
      </c>
      <c r="L60" s="7">
        <f>L59*F60</f>
        <v>5469.9965</v>
      </c>
      <c r="M60" s="7">
        <f>M59*F60</f>
        <v>6503.63756</v>
      </c>
    </row>
    <row r="61" spans="1:13">
      <c r="F61" s="8">
        <f>K60/K61</f>
        <v>0.23664122137405</v>
      </c>
      <c r="G61" t="s">
        <v>88</v>
      </c>
      <c r="H61" s="6" t="s">
        <v>86</v>
      </c>
      <c r="I61" s="7"/>
      <c r="J61" s="7"/>
      <c r="K61" s="7">
        <f>SUM(K59,K60)</f>
        <v>20017.95542</v>
      </c>
      <c r="L61" s="7">
        <f>L59+L60</f>
        <v>23115.1465</v>
      </c>
      <c r="M61" s="7">
        <f>M59+M60</f>
        <v>27483.11356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0.31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2025-09-11T17:18:07+12:00</dcterms:created>
  <dcterms:modified xsi:type="dcterms:W3CDTF">2025-09-11T17:18:07+12:00</dcterms:modified>
  <dc:title>Material Estimate</dc:title>
  <dc:description>Materials Estimate - tripleT1 11.09.25</dc:description>
  <dc:subject>Materials List - tripleT1 11.09.25</dc:subject>
  <cp:keywords/>
  <cp:category/>
</cp:coreProperties>
</file>